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A700148\Desktop\"/>
    </mc:Choice>
  </mc:AlternateContent>
  <bookViews>
    <workbookView xWindow="0" yWindow="0" windowWidth="28800" windowHeight="11835" tabRatio="408"/>
  </bookViews>
  <sheets>
    <sheet name="CM" sheetId="1" r:id="rId1"/>
  </sheets>
  <definedNames>
    <definedName name="_xlnm.Print_Area" localSheetId="0">CM!$A$1:$I$519</definedName>
    <definedName name="_xlnm.Print_Titles" localSheetId="0">CM!$1:$3</definedName>
  </definedNames>
  <calcPr calcId="152511"/>
</workbook>
</file>

<file path=xl/calcChain.xml><?xml version="1.0" encoding="utf-8"?>
<calcChain xmlns="http://schemas.openxmlformats.org/spreadsheetml/2006/main">
  <c r="A284" i="1" l="1"/>
  <c r="A285" i="1" s="1"/>
  <c r="A286" i="1" s="1"/>
  <c r="A287" i="1" s="1"/>
  <c r="A288" i="1" s="1"/>
  <c r="A289" i="1" s="1"/>
  <c r="A290" i="1" s="1"/>
  <c r="A291" i="1" s="1"/>
  <c r="A277" i="1"/>
  <c r="A278" i="1" s="1"/>
  <c r="A279" i="1" s="1"/>
  <c r="A280" i="1" s="1"/>
  <c r="A281" i="1" s="1"/>
  <c r="A282" i="1" s="1"/>
  <c r="A272" i="1"/>
  <c r="A273" i="1" s="1"/>
  <c r="A274" i="1" s="1"/>
  <c r="A211" i="1"/>
  <c r="A294" i="1" l="1"/>
  <c r="A295" i="1"/>
  <c r="A296" i="1" l="1"/>
  <c r="A297" i="1"/>
  <c r="A298" i="1" l="1"/>
  <c r="A299" i="1"/>
  <c r="A18" i="1"/>
  <c r="A300" i="1" l="1"/>
  <c r="A19" i="1"/>
  <c r="A301" i="1"/>
  <c r="A302" i="1" l="1"/>
  <c r="A20" i="1"/>
  <c r="A303" i="1"/>
  <c r="A304" i="1" l="1"/>
  <c r="A305" i="1" s="1"/>
  <c r="A306" i="1" s="1"/>
  <c r="A6" i="1"/>
  <c r="A92" i="1"/>
  <c r="A134" i="1"/>
  <c r="A21" i="1"/>
  <c r="A79" i="1"/>
  <c r="A185" i="1"/>
  <c r="A135" i="1"/>
  <c r="A72" i="1"/>
  <c r="A36" i="1"/>
  <c r="A57" i="1"/>
  <c r="A58" i="1" s="1"/>
  <c r="A59" i="1" s="1"/>
  <c r="A37" i="1"/>
  <c r="A24" i="1"/>
  <c r="A25" i="1" s="1"/>
  <c r="A80" i="1"/>
  <c r="A212" i="1"/>
  <c r="A213" i="1" s="1"/>
  <c r="A186" i="1"/>
  <c r="A187" i="1"/>
  <c r="A73" i="1"/>
  <c r="A188" i="1"/>
  <c r="A308" i="1"/>
  <c r="A74" i="1"/>
  <c r="A82" i="1"/>
  <c r="A39" i="1"/>
  <c r="A94" i="1"/>
  <c r="A309" i="1"/>
  <c r="A310" i="1" s="1"/>
  <c r="A214" i="1"/>
  <c r="A215" i="1" s="1"/>
  <c r="A27" i="1"/>
  <c r="A60" i="1"/>
  <c r="A9" i="1"/>
  <c r="A10" i="1" s="1"/>
  <c r="A11" i="1" s="1"/>
  <c r="A189" i="1"/>
  <c r="A40" i="1"/>
  <c r="A136" i="1"/>
  <c r="A12" i="1"/>
  <c r="A137" i="1"/>
  <c r="A41" i="1"/>
  <c r="A42" i="1"/>
  <c r="A13" i="1"/>
  <c r="A43" i="1"/>
  <c r="A44" i="1"/>
  <c r="A45" i="1"/>
  <c r="A46" i="1"/>
  <c r="A47" i="1" s="1"/>
  <c r="A48" i="1"/>
  <c r="A49" i="1" s="1"/>
  <c r="A216" i="1" l="1"/>
  <c r="A217" i="1" s="1"/>
  <c r="A312" i="1"/>
  <c r="A14" i="1"/>
  <c r="A15" i="1" s="1"/>
  <c r="A16" i="1" s="1"/>
  <c r="A190" i="1"/>
  <c r="A218" i="1"/>
  <c r="A51" i="1"/>
  <c r="A138" i="1"/>
  <c r="A62" i="1"/>
  <c r="A314" i="1"/>
  <c r="A219" i="1" l="1"/>
  <c r="A63" i="1"/>
  <c r="A64" i="1" s="1"/>
  <c r="A65" i="1" s="1"/>
  <c r="A66" i="1" s="1"/>
  <c r="A67" i="1" s="1"/>
  <c r="A52" i="1"/>
  <c r="A191" i="1"/>
  <c r="A192" i="1" s="1"/>
  <c r="A193" i="1" s="1"/>
  <c r="A194" i="1" s="1"/>
  <c r="A195" i="1" s="1"/>
  <c r="A196" i="1" s="1"/>
  <c r="A197" i="1" s="1"/>
  <c r="A315" i="1"/>
  <c r="A139" i="1"/>
  <c r="A140" i="1" s="1"/>
  <c r="A141" i="1" s="1"/>
  <c r="A142" i="1" s="1"/>
  <c r="A143" i="1" s="1"/>
  <c r="A144" i="1" s="1"/>
  <c r="A220" i="1"/>
  <c r="A221" i="1" l="1"/>
  <c r="A316" i="1"/>
  <c r="A317" i="1" s="1"/>
  <c r="A318" i="1" s="1"/>
  <c r="A320" i="1" s="1"/>
  <c r="A321" i="1" s="1"/>
  <c r="A145" i="1"/>
  <c r="A146" i="1" s="1"/>
  <c r="A198" i="1"/>
  <c r="A69" i="1"/>
  <c r="A222" i="1"/>
  <c r="A322" i="1"/>
  <c r="A323" i="1" s="1"/>
  <c r="A324" i="1" s="1"/>
  <c r="A53" i="1"/>
  <c r="A54" i="1" s="1"/>
  <c r="A223" i="1" l="1"/>
  <c r="A224" i="1"/>
  <c r="A147" i="1"/>
  <c r="A325" i="1"/>
  <c r="A326" i="1" s="1"/>
  <c r="A327" i="1" s="1"/>
  <c r="A328" i="1" s="1"/>
  <c r="A329" i="1" s="1"/>
  <c r="A330" i="1" s="1"/>
  <c r="A331" i="1" s="1"/>
  <c r="A199" i="1"/>
  <c r="A200" i="1" s="1"/>
  <c r="A201" i="1" s="1"/>
  <c r="A225" i="1" l="1"/>
  <c r="A333" i="1"/>
  <c r="A226" i="1"/>
  <c r="A202" i="1"/>
  <c r="A203" i="1" s="1"/>
  <c r="A148" i="1"/>
  <c r="A149" i="1" s="1"/>
  <c r="A228" i="1" l="1"/>
  <c r="A229" i="1" s="1"/>
  <c r="A230" i="1" s="1"/>
  <c r="A231" i="1" s="1"/>
  <c r="A232" i="1" s="1"/>
  <c r="A233" i="1" s="1"/>
  <c r="A234" i="1" s="1"/>
  <c r="A235" i="1" s="1"/>
  <c r="A236" i="1" s="1"/>
  <c r="A237" i="1" s="1"/>
  <c r="A238" i="1" s="1"/>
  <c r="A239" i="1" s="1"/>
  <c r="A240" i="1" s="1"/>
  <c r="A241" i="1" s="1"/>
  <c r="A242" i="1" s="1"/>
  <c r="A243" i="1" s="1"/>
  <c r="A244" i="1" s="1"/>
  <c r="A245" i="1" s="1"/>
  <c r="A246" i="1" s="1"/>
  <c r="A247" i="1" s="1"/>
  <c r="A248" i="1" s="1"/>
  <c r="A249" i="1" s="1"/>
  <c r="A250" i="1" s="1"/>
  <c r="A251" i="1" s="1"/>
  <c r="A252" i="1" s="1"/>
  <c r="A253" i="1" s="1"/>
  <c r="A254" i="1" s="1"/>
  <c r="A255" i="1" s="1"/>
  <c r="A256" i="1" s="1"/>
  <c r="A257" i="1" s="1"/>
  <c r="A258" i="1" s="1"/>
  <c r="A259" i="1" s="1"/>
  <c r="A260" i="1" s="1"/>
  <c r="A261" i="1" s="1"/>
  <c r="A262" i="1" s="1"/>
  <c r="A263" i="1" s="1"/>
  <c r="A264" i="1" s="1"/>
  <c r="A265" i="1" s="1"/>
  <c r="A266" i="1" s="1"/>
  <c r="A267" i="1" s="1"/>
  <c r="A268" i="1" s="1"/>
  <c r="A334" i="1"/>
  <c r="A335" i="1" s="1"/>
  <c r="A336" i="1" s="1"/>
  <c r="A337" i="1" s="1"/>
  <c r="A338" i="1" s="1"/>
  <c r="A204" i="1"/>
  <c r="A205" i="1" s="1"/>
  <c r="A340" i="1"/>
  <c r="A341" i="1" s="1"/>
  <c r="A150" i="1"/>
  <c r="A342" i="1"/>
  <c r="A151" i="1"/>
  <c r="A152" i="1" s="1"/>
  <c r="A206" i="1"/>
  <c r="A207" i="1" s="1"/>
  <c r="A153" i="1"/>
  <c r="A154" i="1" s="1"/>
  <c r="A208" i="1"/>
  <c r="A343" i="1"/>
  <c r="A344" i="1" l="1"/>
  <c r="A345" i="1" s="1"/>
  <c r="A346" i="1" s="1"/>
  <c r="A347" i="1" s="1"/>
  <c r="A348" i="1" s="1"/>
  <c r="A155" i="1"/>
  <c r="A350" i="1"/>
  <c r="A351" i="1" s="1"/>
  <c r="A352" i="1" s="1"/>
  <c r="A353" i="1" s="1"/>
  <c r="A354" i="1" s="1"/>
  <c r="A355" i="1" s="1"/>
  <c r="A357" i="1" l="1"/>
  <c r="A359" i="1" s="1"/>
  <c r="A156" i="1"/>
  <c r="A360" i="1"/>
  <c r="A361" i="1" s="1"/>
  <c r="A362" i="1" s="1"/>
  <c r="A363" i="1" s="1"/>
  <c r="A157" i="1"/>
  <c r="A365" i="1"/>
  <c r="A158" i="1"/>
  <c r="A366" i="1"/>
  <c r="A159" i="1"/>
  <c r="A367" i="1"/>
  <c r="A160" i="1"/>
  <c r="A369" i="1"/>
  <c r="A161" i="1"/>
  <c r="A370" i="1"/>
  <c r="A371" i="1"/>
  <c r="A372" i="1"/>
  <c r="A373" i="1"/>
  <c r="A374" i="1"/>
  <c r="A375" i="1"/>
  <c r="A376" i="1"/>
  <c r="A377" i="1"/>
  <c r="A379" i="1" l="1"/>
  <c r="A380" i="1"/>
  <c r="A381" i="1"/>
  <c r="A382" i="1"/>
  <c r="A383" i="1"/>
  <c r="A384" i="1"/>
  <c r="A385" i="1" l="1"/>
  <c r="A386" i="1"/>
  <c r="A387" i="1"/>
  <c r="A388" i="1"/>
  <c r="A389" i="1"/>
  <c r="A390" i="1"/>
  <c r="A391" i="1"/>
  <c r="A392" i="1"/>
  <c r="A393" i="1"/>
  <c r="A394" i="1"/>
  <c r="A395" i="1"/>
  <c r="A396" i="1" l="1"/>
  <c r="A397" i="1" s="1"/>
  <c r="A398" i="1" s="1"/>
  <c r="A399" i="1" s="1"/>
  <c r="A401" i="1" s="1"/>
  <c r="A402" i="1" s="1"/>
  <c r="A403" i="1" s="1"/>
  <c r="A404" i="1" s="1"/>
  <c r="A405" i="1" s="1"/>
  <c r="A406" i="1" s="1"/>
  <c r="A407" i="1" s="1"/>
  <c r="A408" i="1" s="1"/>
  <c r="A409" i="1" s="1"/>
  <c r="A410" i="1" s="1"/>
  <c r="A411" i="1" s="1"/>
  <c r="A412" i="1" s="1"/>
  <c r="A413" i="1" s="1"/>
  <c r="A414" i="1" s="1"/>
  <c r="A415" i="1" s="1"/>
  <c r="A416" i="1" s="1"/>
  <c r="A417" i="1" s="1"/>
  <c r="A418" i="1" s="1"/>
  <c r="A419" i="1" s="1"/>
  <c r="A420" i="1" s="1"/>
  <c r="A421" i="1" s="1"/>
  <c r="A422" i="1" s="1"/>
  <c r="A423" i="1" s="1"/>
  <c r="A424" i="1" s="1"/>
  <c r="A425" i="1" s="1"/>
  <c r="A426" i="1" s="1"/>
  <c r="A427" i="1" s="1"/>
  <c r="A428" i="1" s="1"/>
  <c r="A429" i="1" s="1"/>
  <c r="A430" i="1" s="1"/>
  <c r="A431" i="1" s="1"/>
  <c r="A432" i="1" s="1"/>
  <c r="A433" i="1" s="1"/>
  <c r="A434" i="1" s="1"/>
  <c r="A435" i="1" s="1"/>
  <c r="A436" i="1" s="1"/>
  <c r="A437" i="1" s="1"/>
  <c r="A438" i="1" s="1"/>
  <c r="A439" i="1" s="1"/>
  <c r="A440" i="1" s="1"/>
  <c r="A441" i="1" s="1"/>
  <c r="A442" i="1" s="1"/>
  <c r="A443" i="1" s="1"/>
  <c r="A444" i="1" s="1"/>
  <c r="A445" i="1" s="1"/>
  <c r="A446" i="1" s="1"/>
  <c r="A447" i="1" s="1"/>
  <c r="A448" i="1" s="1"/>
  <c r="A449" i="1" s="1"/>
  <c r="A450" i="1" s="1"/>
  <c r="A451" i="1" s="1"/>
  <c r="A452" i="1" s="1"/>
  <c r="A453" i="1" s="1"/>
  <c r="A454" i="1" s="1"/>
  <c r="A455" i="1" s="1"/>
  <c r="A456" i="1" s="1"/>
  <c r="A457" i="1" s="1"/>
  <c r="A458" i="1" s="1"/>
  <c r="A459" i="1" s="1"/>
  <c r="A460" i="1" s="1"/>
  <c r="A461" i="1" s="1"/>
  <c r="A462" i="1" s="1"/>
  <c r="A464" i="1" s="1"/>
  <c r="A465" i="1" s="1"/>
  <c r="A466" i="1" s="1"/>
  <c r="A467" i="1" s="1"/>
  <c r="A468" i="1" s="1"/>
  <c r="A469" i="1" s="1"/>
  <c r="A470" i="1" s="1"/>
  <c r="A471" i="1" s="1"/>
  <c r="A472" i="1" s="1"/>
  <c r="A473" i="1" s="1"/>
  <c r="A474" i="1" s="1"/>
  <c r="A475" i="1" s="1"/>
  <c r="A476" i="1" s="1"/>
  <c r="A477" i="1" s="1"/>
  <c r="A478" i="1" s="1"/>
  <c r="A479" i="1" s="1"/>
  <c r="A480" i="1" s="1"/>
  <c r="A481" i="1" s="1"/>
  <c r="A482" i="1" s="1"/>
  <c r="A483" i="1" s="1"/>
  <c r="A484" i="1" s="1"/>
  <c r="A485" i="1" s="1"/>
  <c r="A486" i="1" s="1"/>
  <c r="A487" i="1" s="1"/>
  <c r="A488" i="1" s="1"/>
  <c r="A489" i="1" s="1"/>
  <c r="A490" i="1" s="1"/>
  <c r="A491" i="1" s="1"/>
  <c r="A492" i="1" s="1"/>
  <c r="A493" i="1" s="1"/>
  <c r="A494" i="1" s="1"/>
  <c r="A495" i="1" s="1"/>
  <c r="A496" i="1" s="1"/>
  <c r="A497" i="1" s="1"/>
  <c r="A498" i="1" s="1"/>
  <c r="A499" i="1" s="1"/>
  <c r="A500" i="1" s="1"/>
  <c r="A501" i="1" s="1"/>
  <c r="A502" i="1" s="1"/>
  <c r="A503" i="1" s="1"/>
  <c r="A504" i="1" s="1"/>
  <c r="A505" i="1" s="1"/>
  <c r="A506" i="1" s="1"/>
  <c r="A507" i="1" s="1"/>
</calcChain>
</file>

<file path=xl/sharedStrings.xml><?xml version="1.0" encoding="utf-8"?>
<sst xmlns="http://schemas.openxmlformats.org/spreadsheetml/2006/main" count="1929" uniqueCount="477">
  <si>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</si>
  <si>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t>
  </si>
  <si>
    <t>Rimozione di cigli stradali, in pietra, travertino, granito, ecc. compreso il carico su mezzo di trasporto</t>
  </si>
  <si>
    <t>mc</t>
  </si>
  <si>
    <t>mq</t>
  </si>
  <si>
    <t>m</t>
  </si>
  <si>
    <t>Estirpazione ceppaie a mano o a macchina, previo scavo delle misure minime mm 1000x1000x1000 e taglio delle radici principali, compreso il trasporto a discarica autorizzata del materiale di risulta. Diametro del colletto &gt; cm 20 &lt; cm 50</t>
  </si>
  <si>
    <t>ton</t>
  </si>
  <si>
    <t xml:space="preserve">Cigli per marciapiedi in calcestruzzo vibro compresso, con cemento tipo 42.5 ed inerti di cava o di fiume, vagliati e lavati, smussati nello spigolo in vista ed opportunamente sagomati, forniti e posti in opera su sottostante cordolo di fondazione (non compreso nel prezzo) compreso ogni altro onere e magistero per dare il lavoro finito a regola d'arte, misurato secondo l'asse del ciglio, levigato sul piano e costa, retti con opportuna ingallettatura della sezione di 12 x 25 cm </t>
  </si>
  <si>
    <t xml:space="preserve">Casseforme rette per getti di conglomerati cementizi semplici o armati compresi armo, disarmante disarmo, opere di puntellatura e sostegno fino ad un'altezza di 4 m dal piano di appoggio; eseguite a regola d'arte e misurate secondo la superficie effettiva delle casseforme a contatto con il calcestruzzo per plinti di fondazione, per fondazioni rettilinee continuee (travi rovesce, murature di sotterraneo)  </t>
  </si>
  <si>
    <t>Segnaletica stradale di qualunque tipo, con vernice spartitraffico rifrangente, nei colori: bianco o giallo, esclusa la segnaletica di attraversamento pedonale misurata per l'effettivo sviluppo di superficie trattata nella quantità non inferiore a 1 Kg./mq compreso ogni altro onere per l’esecuzione</t>
  </si>
  <si>
    <t>Attività preliminari</t>
  </si>
  <si>
    <t>Realizzazione piazzale</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</si>
  <si>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</si>
  <si>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Rifacimento manto stradale</t>
  </si>
  <si>
    <t xml:space="preserve">Casseforme rette per getti di conglomerati cementizi semplici o armati compresi armo, disarmante disarmo, opere di puntellatura e sostegno fino ad un'altezza di 4 m dal piano di appoggio; eseguite a regola d'arte e misurate secondo la superficie effettiva delle casseforme a contatto con il calcestruzzo per plinti di fondazione, per fondazioni rettilinee continue (travi rovesce, murature di sotterraneo)  </t>
  </si>
  <si>
    <t>Marciapiede</t>
  </si>
  <si>
    <t>Demolizione cigli</t>
  </si>
  <si>
    <t>n.</t>
  </si>
  <si>
    <t>Rete in acciaio elettrosaldata a maglia quadra di qualsiasi dimensione per armature di conglomerato cementizio lavorata e tagliata a misura, posta in opera a regola d'arte, compreso ogni sfrido, legature, ecc., diametro tondino da 4 mm a 12 mm  (d. 8 mm./20)</t>
  </si>
  <si>
    <t>U.M.</t>
  </si>
  <si>
    <t>QUANTITA'</t>
  </si>
  <si>
    <t>Kg</t>
  </si>
  <si>
    <t>Sostituzione cigli stradali esistenti</t>
  </si>
  <si>
    <t>Chiusini e griglie in ghisa affinate in opera comprese le opere murarie ed ogni altro onere o magistero</t>
  </si>
  <si>
    <t>kg.</t>
  </si>
  <si>
    <t>Nuovi cigli</t>
  </si>
  <si>
    <t>cad.</t>
  </si>
  <si>
    <t>Test di cessione D.M. 27/09/2010: per rifiuti inerti, non pericolosi, pericolosi</t>
  </si>
  <si>
    <t>Montaggio o smontaggio di cartelli o segnali</t>
  </si>
  <si>
    <t>Pulizia di strada</t>
  </si>
  <si>
    <t xml:space="preserve">Cigli per marciapiedi in calcestruzzo vibro compresso, con cemento tipo 42.5 ed inerti di cava o di fiume, vagliati e lavati, smussati nello spigolo in vista ed opportunamente sagomati, forniti e posti in opera su sottostante cordolo di fondazione (non compreso nel prezzo) compreso ogni altro onere e magistero per dare il lavoro finito a regola d'arte, misurato secondo l'asse del ciglio, levigato sul piano e costa, retti con opportuna ingallettatura della sezione di 10 x 20 cm </t>
  </si>
  <si>
    <t>m/cm</t>
  </si>
  <si>
    <t>Pozzetti in calcestruzzo, retinati, prefabbricati posti in opera compreso ogni onere e magistero per l'allaccio a tenta con le tubazioni, ecc., incluso scavo, rinfianco con calcestruzzo e reinterro, senza chiusini in cemento armato vibrocompresso e non diaframmati delle dimensioni 50x50x50 cm</t>
  </si>
  <si>
    <t>Elementi per prolungare i pozzetti in calcestruzzo retinato, in opera compreso ogni onere e magistero per il colegamento a tenutadelle dimensioni 50 x 50 x 50 cm</t>
  </si>
  <si>
    <t>Chiusino di ispezione, fornito e posto in opera, in ghisa sferoidale a norma UNI EN 1563, conforme alla norma UNI EN 124 – Classe D400, certificato a Garanzia di Qualità secondo la Norma UNI EN ISO 9001:2000, idoneo per severe ed intense condizioni di traffico, con passo d'uomo di 600 mm, rivestito con vernice sinteticaprotettiva e costituito da:Telaio a sagoma quadrata del lato non inferiore a 850 mm, altezza non inferiore a 75 mm, con fori ed asole di fissaggio, munito di guarnizione di tenuta antibasculamento in polietilene alloggiata su apposita sede; coperchio circolare con riempimento in calcestruzzo vibrato e trattamento superficiale antiusura. Del peso totale di circa 84 kg.</t>
  </si>
  <si>
    <t>Chiusini con coperchio in cemento armato vibrocompresso per pozzetti, non carrabili: delle dimensioni 50 x 50 cm</t>
  </si>
  <si>
    <t>Dispersore a croce in profilato di acciaio zincato a caldo, fornito e posto in opera, munito di bandierina con due fori diametro 13 mm per allacciamento conduttori tondi e bandelle alloggiato in pozzetto di materiale plastico delle dimensioni di 400x400 mm lunghezza 2 m</t>
  </si>
  <si>
    <t>Cavidotto in tubazione flessibile corrugata a doppia parete di linee di alimentazione elettrica in polietilene ad alta densità, fornito in rotoli, posto in opera in scavo o in cavedi (pagati a parte), compresi giunzioni curve manicotti cavallotti di fissaggio Diametro 75 mm</t>
  </si>
  <si>
    <t>Corda in rame nudo fornita e posta in opera, completa di morsetti e capicorda, posata su passerella, tubazione protettiva o cunicolo Sezione nominale 50 mmq</t>
  </si>
  <si>
    <t>Cavo in corda flessibile o rigida di rame ricotto stagnato isolato in gomma elastomerico di qualità G10, FG10, OM1 o RG10 OM1, non propagante incendio, non propagante fiamma, contenuta emissione gas corrosivi, ridottissima emissione gas tossici e di fumi opachi in caso di incendio con guaina termoplastica speciale M1 di colore nero RAL 9005 per tensioni nominali 600/1000V ad una temperatura di esercizio max 85 °C con conduttore a filo unico, corda rigida o flessibile. Il cavo dovrà riportare stampigliato a rilievo la designazione, il numero di conduttori per sezione, la marca, la provenienza, la marcatura metrica progressiva e il marchio IMQ. Quadripolare sezione 4x10 mmq</t>
  </si>
  <si>
    <t>Demolizione di struttura in cls con ausilio di martello demolitore meccanico non armato di spessore oltre 10 cm</t>
  </si>
  <si>
    <t>Decespugliamento di vegetazione arbustivo-erbacea di tipo infestante, eseguito a regola d’arte con idonei mezzi meccanici,  compresa l’asportazione del materiale di risulta e trasporto in discarica o altro luogo indicato</t>
  </si>
  <si>
    <t>Demolizione di pozzetti, compreso rimozione delle macerie e riempimento con materiale idoneo convenientemente costipato: per pozzetti da 80 x 80 x 100 cm</t>
  </si>
  <si>
    <t>Demolizione di sottofondi di pavimenti (gretoni e simili) compreso l’onere di esecuzione anche a piccole zone, la spazzolatura delle superfici il tiro in discesa dei materiali, il trasporto, l’accatastamento nell’ambito del cantiere, escluso il trasporto a rifiuto in discarica autorizzata del materiale inutilizzabile massi e massetti di malta di calce e pozzolana o calcestruzzi non armati</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</si>
  <si>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</si>
  <si>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t>
  </si>
  <si>
    <t>Pavimentazione con piastrelle in cemento pressato, bugnate o scanalate, delle dimensioni 25x25 cm. grigie, spessore 3 cm, poste in opera con malta di sabbia e 400 kg di cemento tipo 32.5 per 1,00 mc di sabbia, e boiacca, su sottostante massetto di fondazione da pagarsi a parte, compresa impermeabilizzazione delle stesse con applicazione di doppia mano di idoneo materiale idrorepellente  ed ogni altro onere e magistero per dare il lavoro finito a regola d'arte</t>
  </si>
  <si>
    <t>Fondazione stradale  compresa la fornitura dei materiali, prove in sito e di laboratorio, lavorazione e costipamento dello strato con idonee macchine in modo da raggiungere il 98% della prova AASHO modificata compreso altresì ogni lavorazione ed onere per dare il lavoro compiuto secondo le modalità prescritte e quanto altro occorre per dare il lavoro finito  a perfetta regola d’arte,misurato a materiale costipato in misto granulare naturale</t>
  </si>
  <si>
    <t>Cunette prefabbricate in cls</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</si>
  <si>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cunetta)</t>
  </si>
  <si>
    <t>Rete in acciaio elettrosaldata a maglia quadra di qualsiasi dimensione per armature di conglomerato cementizio lavorata e tagliata a misura, posta in opera a regola d'arte, compreso ogni sfrido, legature, ecc., diametro tondino da 4 mm a 12 mm  (uno strato d. 6 mm. 20x20)</t>
  </si>
  <si>
    <t>Prolunghe per pozzetti, in calcestruzzo vibrato, in opera compreso ogni onere e magistero per il collegamento a tenuta: 60 x 60 x 60 cm</t>
  </si>
  <si>
    <t xml:space="preserve">Caratterizzazione di base (analisi qualitativa chimico-fisico secondo All. 5, Titolo V, Tab. 1, D. Lgs. 152/06 e s.m.e.i.) Composti inorganici da analizzare in relazione al tipo di inquinamento presunto (comprensivo dei rapporti di prova delle analisi effettuate, escluso il prelievo e trasporto dei campioni per cui vedi voce 21): arsenico, cadmio, cromo totale, piombo, nichel, rame, zinco, mercurio, idrocarburi leggeri C&lt;12 e idrocarburi pesanti C&gt;12, IPA (Idrocarburi Policiclici Aromatici), PCB </t>
  </si>
  <si>
    <t>Servizio dei prelievi di campioni della voce A.01.04.020 presso cantieri e trasporto dei medesimi presso il laboratorio                                                             a) fino a 100 km. dal punto di prelievo</t>
  </si>
  <si>
    <t>ton.</t>
  </si>
  <si>
    <t>Chiusino di ispezione, fornito e posto in opera, in ghisa sferoidale a norma UNI EN 1563, conforme alla norma UNI EN 124 – Classe C250, con Garanzia di Qualità secondo la Norma UNI EN ISO 9001:2000, rivestito di vernice protettiva e costituito da: Passo d'uomo di 600 mm.Telaio quadrato, a tenuta idraulica agli odori, con base maggiorata e dentellata, ai quattro angoli e nella parte mediana d’ogni lato, per facilitarne la presa e migliorarne la stabilità sul pozzetto.Coperchio quadrato appoggiante sul telaio per mezzo di cunei che ne assicurano la totale stabilità e silenziosità, sollevabile a 90° sul telaio e scorrevole sulle sue guide per facilitarne l’apertura; ottenibile questa con semplice piccone, o comune attrezzo, grazie ad adeguato foro non passante. Possibilità d’installare dispositivo di chiusura a chiave (optional) che ne garantisca l’inviolabilità e tappi in plastica d’identificazione della rete (optional) oltre alle usuali marcature in fusione. Rivestito con vernice protettiva e recante sulla superficie superiore la marcatura EN 124 C250 e marchio dell’ente internazionale di certificazione accreditato. Di luce quadrata non inferiore a 500 mm e dimensioni esterne non inferiori a 650x630 mmPeso totale circa 45 kg</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</si>
  <si>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AREA CUTTING FACILITY</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</si>
  <si>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AREA ITEA</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</si>
  <si>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AREA CUTTING FACILITY</t>
  </si>
  <si>
    <t>Trasporti e compensi per discariche</t>
  </si>
  <si>
    <t>Scavo piazzali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</si>
  <si>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marciapiedi.</t>
  </si>
  <si>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 AREA ITEA</t>
  </si>
  <si>
    <t>N</t>
  </si>
  <si>
    <t>Progettazione</t>
  </si>
  <si>
    <t>1.1</t>
  </si>
  <si>
    <r>
      <t xml:space="preserve">Rimozione d'opera di chiusini </t>
    </r>
    <r>
      <rPr>
        <sz val="10"/>
        <color indexed="8"/>
        <rFont val="Arial"/>
        <family val="2"/>
      </rPr>
      <t>o griglie in ghisa, compresa la rimozione del telaio mediante scalpellatura del calcestruzzo o malta o altro materiale di fissaggio, compreso l'onere dell'allontanamento del materiale di risulta in luoghi indicati dalla D.L. del peso fino a 100 kg</t>
    </r>
  </si>
  <si>
    <r>
      <t>Abbattimento di essenze arboree</t>
    </r>
    <r>
      <rPr>
        <b/>
        <sz val="10"/>
        <color indexed="8"/>
        <rFont val="Arial"/>
        <family val="2"/>
      </rPr>
      <t xml:space="preserve">, </t>
    </r>
    <r>
      <rPr>
        <sz val="10"/>
        <color indexed="8"/>
        <rFont val="Arial"/>
        <family val="2"/>
      </rPr>
      <t xml:space="preserve">esclusa l'eliminazione delle ceppaie. Intervento completo di ogni onere, attrezzatura, mezzi necessari, raccolta e trasporto del materiale di risulta a pubblica discarica compreso l’onere per lo smaltimento. II^ F C </t>
    </r>
  </si>
  <si>
    <r>
      <t>Massetto di sabbia e cemento</t>
    </r>
    <r>
      <rPr>
        <b/>
        <sz val="10"/>
        <color rgb="FF000000"/>
        <rFont val="Arial"/>
        <family val="2"/>
      </rPr>
      <t xml:space="preserve"> </t>
    </r>
    <r>
      <rPr>
        <sz val="10"/>
        <color rgb="FF000000"/>
        <rFont val="Arial"/>
        <family val="2"/>
      </rPr>
      <t>nelle proporzioni di kg 350 di cemento 32.5 per mc di sabbia dato in opera ben costipato e livellato per uno spessore finito pari a circa 6 cm</t>
    </r>
  </si>
  <si>
    <t>mc.</t>
  </si>
  <si>
    <t>h.</t>
  </si>
  <si>
    <t>mq.</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</si>
  <si>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 AREA CUTTING FACILITY</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</si>
  <si>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315 mm ed interno minimo di 263 mm. AREA CUTTING FACILITY</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</si>
  <si>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60x60 h.=100 cm, spessore pareti 12 cm. AREA CUTTING FACILITY</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</si>
  <si>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 cm. AREA CUTTING FACILITY</t>
  </si>
  <si>
    <t>Chiusini e griglie in ghisa affinate in opera comprese le opere murarie ed ogni altro onere o magistero. AREA CUTTING FACILITY</t>
  </si>
  <si>
    <t>Rinfianco con terreno incoerente, privo di particelle grosse, di tubazioni, pozzi o pozzetti, costipato con attrezzi leggeri e per strati non superiori a 30 cm. Rinfianco di tubazioni e pozzetti eseguito a macchina. AREA CUTTING FACILITY</t>
  </si>
  <si>
    <t>Fondazione stradale  compresa la fornitura dei materiali, prove in sito e di laboratorio, lavorazione e costipamento dello strato con idonee macchine in modo da raggiungere il 98% della prova AASHO modificata compreso altresì ogni lavorazione ed onere per dare il lavoro compiuto secondo le modalità prescritte e quanto altro occorre per dare il lavoro finito  a perfetta regola d’arte,misurato a materiale costipato in misto granulare naturale. AREA CUTTING FACILITY</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</si>
  <si>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Materiale di scavo non riutilizzato. AREA CUTTING FACILITY</t>
  </si>
  <si>
    <t>ml.</t>
  </si>
  <si>
    <t>Impianti di raccolta acque</t>
  </si>
  <si>
    <t>Pozzolana grezza per il riempimento degli scavi, compreso il trasporto e lo scarico a bordo scavo.</t>
  </si>
  <si>
    <t>Rinfianco con terreno incoerente, privo di particelle grosse, di tubazioni, pozzi o pozzetti, costipato con attrezzi leggeri e per strati non superiori a 30 cm. Rinfianco di tubazioni e pozzetti eseguito a macchina</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</si>
  <si>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</si>
  <si>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315 mm ed interno minimo di 263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</si>
  <si>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400 mm ed interno minimo di 335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</si>
  <si>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500 mm ed interno minimo di 418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</si>
  <si>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630 mm ed interno minimo di 527 mm</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</si>
  <si>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800 mm ed interno minimo di 669 mm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</si>
  <si>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60x60 h.=100 cm, spessore pareti 12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</si>
  <si>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</si>
  <si>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</si>
  <si>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</si>
  <si>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</si>
  <si>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100x100 cm, spessore 20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</si>
  <si>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100x100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</si>
  <si>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100x100 h.=100 cm, spess.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</si>
  <si>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130x130 cm, spessore 20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</si>
  <si>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120x120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</si>
  <si>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120x120 h.=100 cm, spess.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</si>
  <si>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</si>
  <si>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150x150 cm, spessore 20 cm</t>
  </si>
  <si>
    <t>Raccordo delle nuove reti interrate ai pozzetti esistenti. E' compresa la demolizione parziale del pozzetto, l'innesto della tubazione, il ripristino del pozzetto e la sigillatura con malta impermeabilizzante tipo "Bams Guard" o similare, la messa in quota del chiusino/caditoia se necessaria.</t>
  </si>
  <si>
    <t>Fornitura e posa in opera, all'interno dei pozzetti di nuova realizzazione, di pedarole in barre d'acciaio zincato di diametro 24 mm in fori già predisposti, o di nuova realizzazione, con ancorante chimico. Compreso ogni altro onere e magistero per dare l'opera compiuta ed eseguita a regola d'arte.</t>
  </si>
  <si>
    <t>Demolizione di condutture fognanti, compreso scavo, rimozione delle macerie e riempimento del fosso con materiale idoneo, convenientemente costipato: per Ø fino a 20 cm</t>
  </si>
  <si>
    <t>Demolizione di pozzetti, compreso rimozione delle macerie e riempimento con materiale idoneo convenientemente costipato: per pozzetti da 80 x 80 x 100 cm: per pozzetti da 80 x 80 x 100 cm</t>
  </si>
  <si>
    <t xml:space="preserve">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t>
  </si>
  <si>
    <t>Formazione di palancolato provvisorio mediante infissione, secondo l'andamento e le quote stabilite dalla D. L., di palancole metalliche di qualsiasi tipo e lunghezza, con impiego di attrezzatura speciale idonea; compreso l'ancoraggio, l'installazione, lo spostamento dei macchinari, la successiva estrazione degli elementi a lavorazione ultimata e quanto altro necessario. Il prezzo verrà applicato per la sola parte effettivamente infissa:con attrezzatura a terra per un mese</t>
  </si>
  <si>
    <t>Rete in acciaio elettrosaldata a maglia quadra di qualsiasi dimensione per armature di conglomerato cementizio lavorata e tagliata a misura, posta in opera a regola d'arte, compreso ogni sfrido, legature, ecc., diametro tondino da 4 mm a 12 mm</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</si>
  <si>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Materiale di scavo non riutilizzato.</t>
  </si>
  <si>
    <t>FPO di cavo multipolare tipo FG7OR 0,6/1kV 5x25 mmq per alimentazione QE vasca di prima pioggia da QE generale. Posata in canaline/passerelle metalliche e/o cavidotti interrati esistenti. Sono comprese tutte le opere necessarie per l'apertura dei cavidotti esterni (beole, etc.) ed il loro ripristino con giunto idroespansivo o equivalente sistema per la sigillatura e la tenuta all'acqua.</t>
  </si>
  <si>
    <t>Fornitura e posa in opera di campionatore automatico per prelievo mediante pompa peristaltica delle acque di Seconda Pioggia, munito di centralina di programmazione interfacciata al Quadro di Comando della Vasca e di n.2 bottiglie in vetro aventi capacità di 1L cadauna. Tutti i componenti saranno installati all'interno di una cabina refrigerata (+2 ÷ +5 °C) IP55. Sono comprese tutte le opere per rendere l'opera compiuta (basamenti, collegamenti elettrici, interfacciamento con QE VPP, etc.).</t>
  </si>
  <si>
    <t>Preparazione del terreno alla semina o al trapianto, mediante lavorazione meccanica del terreno fino alla profondità di 15 cm e successivi passaggi di affinamento meccanico e manuale, eliminazione di ciottoli, sassi ed erbe, completamento a mano nelle parti non raggiungibili dalle macchine: per superfici 200 ÷ 1000 mq.</t>
  </si>
  <si>
    <t>Inerbimento su superficie piana o inclinata mediante la semina a spaglio di un miscuglio di sementi di specie erbacee selezionate ed idonee al sito in ragione di 40 g/mq, esclusa la preparazione del piano di semina.</t>
  </si>
  <si>
    <t xml:space="preserve">Stazione topografica completa (teodolite al secondo, distanziometro, mire e treppiedi) Rilievo dell'area, restituzione grafica e tracciamenti in corso d'opera. </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</si>
  <si>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prolunga di sezione interna 60x60 h.=100 cm, spessore pareti 12</t>
  </si>
  <si>
    <t>Rimozione d'opera di chiusini o griglie in ghisa, compresa la rimozione del telaio mediante scalpellatura del calcestruzzo o malta o altro materiale di fissaggio, compreso l'onere dell'allontanamento del materiale di risulta in luoghi indicati dalla D.L. del peso superiore a 100 kg</t>
  </si>
  <si>
    <t>m.</t>
  </si>
  <si>
    <t>Esaurimento a mezzo di motopompa o elettropompa, di acqua negli scavi compreso tutto quanto occorrente per l’esercizio per un funzionamento minimo di 4 ore giornaliere il carico, trasporto e scarico all’interno del cantiere:portata da lit/min 3.001 a lt/min 5.000</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</si>
  <si>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t>
  </si>
  <si>
    <t>FPO vasca di trattamento acque di prima pioggia costituita da  vasche di accumulo acque per piazzale da 7,50 mc e disoleatore circolare DN1500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VPP5.</t>
  </si>
  <si>
    <t>FPO vasca di trattamento acque di prima pioggia costituita da  vasche di accumulo acque per piazzale da 47 mc e disoleatore circolare DN2000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VPP7.</t>
  </si>
  <si>
    <t xml:space="preserve">Stazione topografica completa (teodolite al secondo, distanziometro, mire e treppiedi) Rilievo dell'area, restituzione grafica e tracciamenti in corso d'opera per strade e piazzali. </t>
  </si>
  <si>
    <t>Topografo per Rilievo dell'area e tracciamenti in corso d'opera per strade e piazzali.</t>
  </si>
  <si>
    <t>Georadar o GPR (Ground Penetrating Radar): tecnologia che consente l'esecuzione della mappatura del sottosuolo ad oltre 3 metri di profondità del terreno (funzione delle caratteristche dieletteriche locali) rispetto al piano di campagna, mediante sondaggio elettromagnetico eseguito con apparecchiatura elettronica radar multicanale, con antenne singole o a schiera, di frequenza comprese tra 100 MHz e 600 MHz, inclusa la consegna, a indagine effettuata, di allegati planimetrici cartografici con riportati l'andamento planimetrico referenziato in coordinate locali (su capisaldi di riferimento) dei sottoservizi rilevati a scala 1:200, l'ubicazione dei riferimenti esistenti e informazioni relative ad altre anomalie concentrate (ad es. trovanti, piccole cavità, pozzetti, ecc.), o anomalie lineari (ad es. muri o fondamenta) o anomalie estese (ad es. stratificazioni, grosse strutture, ecc.) con rappresentazione grafica di sezioni schematiche in scala 1:100 o 1:200 in numero sufficiente ad ogni cambio di livelletta del target e profili altimetrici. Le cartografie ed ogni altro elaborato grafico verrà elaborato in forma digitale, mediante l'impiego di programmi CAD, forniti sia su carta che su supporto magnetico (formato dxf, dwg, dgn, ecc), corredati da una relazione tecnica riepilogativa con l'interpretazione dei dati, analisi delle sezioni radar e delle tomografie; compreso ogni altro onere per rilievi, personale e mezzi d'opera: costo fisso per approntamento e rimozione cantiere da valutarsi come unico per ogni sito da investigare, sino alla distanza massima tra due prospezioni non contigue di 2,00 km eseguite nella stessa giornata</t>
  </si>
  <si>
    <t>Georadar o GPR (Ground Penetrating Radar): tecnologia che consente l'esecuzione della mappatura del sottosuolo ad oltre 3 metri di profondità del terreno (funzione delle caratteristche dieletteriche locali) rispetto al piano di campagna, mediante sondaggio elettromagnetico eseguito con apparecchiatura elettronica radar multicanale, con antenne singole o a schiera, di frequenza comprese tra 100 MHz e 600 MHz, inclusa la consegna, a indagine effettuata, di allegati planimetrici cartografici con riportati l'andamento planimetrico referenziato in coordinate locali (su capisaldi di riferimento) dei sottoservizi rilevati a scala 1:200, l'ubicazione dei riferimenti esistenti e informazioni relative ad altre anomalie concentrate (ad es. trovanti, piccole cavità, pozzetti, ecc.), o anomalie lineari (ad es. muri o fondamenta) o anomalie estese (ad es. stratificazioni, grosse strutture, ecc.) con rappresentazione grafica di sezioni schematiche in scala 1:100 o 1:200 in numero sufficiente ad ogni cambio di livelletta del target e profili altimetrici. Le cartografie ed ogni altro elaborato grafico verrà elaborato in forma digitale, mediante l'impiego di programmi CAD, forniti sia su carta che su supporto magnetico (formato dxf, dwg, dgn, ecc), corredati da una relazione tecnica riepilogativa con l'interpretazione dei dati, analisi delle sezioni radar e delle tomografie; compreso ogni altro onere per rilievi, personale e mezzi d'opera: per ogni metro quadro di scansione effettuata fino ad una profondità di 3 m (centro abitato con abitanti &lt; 50.000)</t>
  </si>
  <si>
    <t>ha.</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</si>
  <si>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  per piazzali, cigli e manto stradale.</t>
  </si>
  <si>
    <t>6.2.8</t>
  </si>
  <si>
    <t>5.1.8</t>
  </si>
  <si>
    <t>5.1.8.7</t>
  </si>
  <si>
    <t>6.2.1</t>
  </si>
  <si>
    <t>6.1</t>
  </si>
  <si>
    <t>6.2.2</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</si>
  <si>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t>
  </si>
  <si>
    <t>4.5.2</t>
  </si>
  <si>
    <t>6.2.9</t>
  </si>
  <si>
    <t>6.2.10.2</t>
  </si>
  <si>
    <t>6.2.10.3</t>
  </si>
  <si>
    <t>6.2.10.4</t>
  </si>
  <si>
    <t>6.2.10.5</t>
  </si>
  <si>
    <t>6.2.14.2</t>
  </si>
  <si>
    <t>6.2.11</t>
  </si>
  <si>
    <t>6.2.13.2</t>
  </si>
  <si>
    <t>6.2.6</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</si>
  <si>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AREA ITEA. Compreso l'onere per la formazione di cumuli per la caratterizzazione di base.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</si>
  <si>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AREA ITEA.</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</si>
  <si>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AREA ITEA</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</si>
  <si>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AREA ITEA</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</si>
  <si>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 AREA ITEA</t>
  </si>
  <si>
    <t>Formazione di palancolato provvisorio mediante infissione, secondo l'andamento e le quote stabilite dalla D. L., di palancole metalliche di qualsiasi tipo e lunghezza, con impiego di attrezzatura speciale idonea; compreso l'ancoraggio, l'installazione, lo spostamento dei macchinari, la successiva estrazione degli elementi a lavorazione ultimata e quanto altro necessario. Il prezzo verrà applicato per la sola parte effettivamente infissa:con attrezzatura a terra per un mese. AREA ITEA</t>
  </si>
  <si>
    <t>Rete in acciaio elettrosaldata a maglia quadra di qualsiasi dimensione per armature di conglomerato cementizio lavorata e tagliata a misura, posta in opera a regola d'arte, compreso ogni sfrido, legature, ecc., diametro tondino da 4 mm a 12 mm. AREA ITEA</t>
  </si>
  <si>
    <t>5.1.8.8</t>
  </si>
  <si>
    <t>6.2.3</t>
  </si>
  <si>
    <t>6.2.4</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</si>
  <si>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AREA CUTTING FACILITY.</t>
  </si>
  <si>
    <t>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AREA CUTTING FACILITY</t>
  </si>
  <si>
    <t>Mano d'attacco con emulsione bituminosa non modificata. Fornitura e posa in opera di mano d'attacco con emulsione bituminosa cationica non modificata, nel rispetto delle nuove norme tecniche di capitolato, stesa con idonea spruzzatrice in ragione di 0,8 - 1,2 kg/mq, tra gli strati di sottofondo e base, base binder, binder e usure normali. AREA CUTTING FACILITY</t>
  </si>
  <si>
    <t>Mano d'attacco con emulsione bituminosa modificata. Fornitura e posa in opera di mano d'attacco con emulsione bituminosa modificata, nel rispetto delle nuove norme tecniche di capitolato, stesa con idonea spruzzatrice in ragione di 1,00 kg/mq, da utilizzare alla base di strati di usura drenanti. AREA CUTTING FACILITY</t>
  </si>
  <si>
    <t>5.1.8.6</t>
  </si>
  <si>
    <t>5.1.7</t>
  </si>
  <si>
    <t>5.1.8.3</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</si>
  <si>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demolizione cigli da eliminare.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</si>
  <si>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Sostituzione cigli stradali.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</si>
  <si>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</si>
  <si>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Nuovi cigli.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</si>
  <si>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rifacimento manto stradale.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</si>
  <si>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</si>
  <si>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</si>
  <si>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3,00 m e fino a 4,00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</si>
  <si>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4,00 m e fino a 5,00 m. Compreso l'onere per la formazione di cumuli per la caratterizzazione di base.</t>
  </si>
  <si>
    <t>5.1.6</t>
  </si>
  <si>
    <t>6.2.5.2</t>
  </si>
  <si>
    <t>5.1.8.2</t>
  </si>
  <si>
    <t>5.1.13</t>
  </si>
  <si>
    <t>6.2.7</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</si>
  <si>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inerti non recuperabili. Per piazzali, cigli e manto stradale.</t>
  </si>
  <si>
    <t>Nolo di escavatore idraulico cingolato da 100 - 120 CV</t>
  </si>
  <si>
    <t>Misura della consistenza di un calcestruzzo (slump-test) in cantiere, per ogni giorno (8 ore) o frazione (UNI EN 12350-2)</t>
  </si>
  <si>
    <t>Compressione su carote fino a 15 cm di Ø, comprensiva del taglio e della spianatura delle facce</t>
  </si>
  <si>
    <t>Trazione su barre per c.a., fino a 30 mm di Ø, comprensiva della determinazione del peso a m del Ø e della sezione effettiva, delle tensioni di snervamento e rottura e dell'allungamento a rottura</t>
  </si>
  <si>
    <t>5.1.11</t>
  </si>
  <si>
    <t>6.2.15.2</t>
  </si>
  <si>
    <t>6.2.15.1</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</si>
  <si>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ITEA</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</si>
  <si>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CUTTING FACILITY</t>
  </si>
  <si>
    <t>Progettazione esecutiva</t>
  </si>
  <si>
    <t>Topografo. Rilievo dell'area e tracciamenti in corso d'opera.</t>
  </si>
  <si>
    <t xml:space="preserve">Comune edile </t>
  </si>
  <si>
    <t>Prova di costipamento AASHO standard o modificata</t>
  </si>
  <si>
    <t>Determinazione del modulo di deformazione con piastra Ø 30 cm (minimo 2 determinazioni - escluso mezzo di contrasto)</t>
  </si>
  <si>
    <t>Montaggio o smontaggio di cartelli o segnali vari su o da sostegni sia tubolari che ad "U" preesistenti compresi gli oneri per il prelievo e il trasporto dei cartelli e segnali nei luoghi indicati - 'Montaggio o smontaggio di cartelli o segnali</t>
  </si>
  <si>
    <t>Prolunghe per pozzetti, in calcestruzzo vibrato, in opera compreso ogni onere e magistero per il collegamento a tenuta 60x60</t>
  </si>
  <si>
    <t xml:space="preserve">Planimetria quotata, georeferenziata, proveniente da rilievo celerimetrico effettuato con stazione integrata elettronica Planimetria quotata, georeferenziata, proveniente da rilievo celerimetrico effettuato con stazione integrata elettronica o GPS con la densità dei punti con dislivelli non superiori a 40 cm, necessari per un'accurata rappresentazione in scala idonea, anche in presenza di acqua, compresi:
- punti significativi indicati dal Committente;
- inquadramento in piano nel sistema corrente regionale ed in quota con collegamento ai più vicini capisaldi indicati dal Committente;
- calcoli informatizzati e restituzione grafica in scala richiesta dal Committente, in formato digitale e cartaceo:
pianura scarsamente alberata
</t>
  </si>
  <si>
    <t>Rimozione vegetazione arbustivo-vegetativa</t>
  </si>
  <si>
    <t>Scavo piazzale</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</si>
  <si>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Compreso l'onere per la formazione di cumuli per la caratterizzazione di base.</t>
  </si>
  <si>
    <t>Strato di fondazione in misto cementato, di qualsiasi spessore, costituito da una miscela (inerti, acqua, cemento) di appropriata granulometria in tutto rispondente alle prescrizioni delle Norme Tecniche compresi l'onere del successivo spandimento sulla superficie dello strato di una mano di emulsione bituminosa, nella misura di 1 kg per metro quadrato, saturata da uno strato di sabbia, la fornitura dei materiali (anche del legante), le prove di laboratorio ed in sito, la lavorazione e il costipamento dello strato con idonee macchine, e ogni altro onere e magistero per dare il lavoro finito a perfetta regola d'arte, misurato in opera dopo costipamento: strato di fondazione in misto cementato  getto (c.a 30 x 40 cm.) a protezione delle tubazioni antincendio d. 200 mm. compreso  ripristino della impermeabilizzazione delle tubazioni eventualmente danneggiata durante le operazioni di scavo</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</si>
  <si>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t>
  </si>
  <si>
    <t>prova di costipamento AASHO standard o modificata</t>
  </si>
  <si>
    <t>determinazione del modulo di deformazione con piastra Ø 30 cm (minimo 2 determinazioni - escluso mezzo di contrasto)</t>
  </si>
  <si>
    <t>n.2 Isole salvapalo</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</si>
  <si>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 e massetto isola)</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</si>
  <si>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ciglio e cls marciapiede)</t>
  </si>
  <si>
    <t>Pulizia di strada, mediante rimozione di materiale depositatosi, soffiatura e lavaggio con impiego di macchine idonee oltre a personale per la rimozione di detriti o residui vari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</si>
  <si>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Per marciapiede 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</si>
  <si>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Fondazione cigli.</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</si>
  <si>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rifacimento manto stradale.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</si>
  <si>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Per scavo piazzali.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</si>
  <si>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rifiuti non pericolosi: per piazzali, cigli e manto stradale.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</si>
  <si>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Per piazzali, cigli e manto stradale.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</si>
  <si>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piazzali, cigli e manto stradale.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</si>
  <si>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mezzsi di trasporto: per profondità oltre i 2,00 m e fino a 3,00 m.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</si>
  <si>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sovrapprezzo per profondità oltre i 3,00 m e fino a 4,00 m. Compreso l'onere per la formazione di cumuli per la caratterizzazione di base.</t>
  </si>
  <si>
    <t xml:space="preserve">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t>
  </si>
  <si>
    <t>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800 mm ed interno minimo di 669 mm. Collegamento V6 a scarico.</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</si>
  <si>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fondo di sezione interna 70x70 h.=100 cm, spessore pareti 15 cm</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</si>
  <si>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soletta di copertura 100x100 cm, spessore 20 cm</t>
  </si>
  <si>
    <t>Fornitura e posa in opera di canaletta in cls vibrocompresso per la raccolta delle acque meteoriche avente dimensioni interne nette 20x20 cm e dotata di griglia in ghisa sferoidale classe D400. Compreso lo scavo, la posa su sottofondo in cls, il rinterro, tutti gli elementi di raccordo ed i pezzi speciali.</t>
  </si>
  <si>
    <t>Demolizione di condutture fognanti, compreso scavo, rimozione delle macerie e riempimento del fosso con materiale idoneo, convenientemente costipato: per Ø da 21 cm a 40 cm</t>
  </si>
  <si>
    <t>Demolizione di condutture fognanti, compreso scavo, rimozione delle macerie e riempimento del fosso con materiale idoneo, convenientemente costipato: per diametri superiori a 50 cm.</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</si>
  <si>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4,00 m e fino a 5,00 m. Per vasche di accumulo.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</si>
  <si>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5,00 m e fino a 6,00 m. Per vasche di accumulo. Compreso l'onere per la formazione di cumuli per la caratterizzazione di base.</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</si>
  <si>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 Per platea vasche di accumulo, pozzetto Bypass, Disoleatore.</t>
  </si>
  <si>
    <t>FPO vasca di trattamento acque di prima pioggia costituita da  vasche di accumulo acque per piazzale da 141 mc e disoleatore circolare DN2300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VPP6.</t>
  </si>
  <si>
    <t>Fornitura e posa in opera di campionatore automatico per prelievo mediante pompa peristaltica delle acque di Seconda Pioggia, munito di centralina di programmazione interfacciata al Quadro di Comando della Vasca e di n.2 bottiglie in vetro aventi capacità di 1L cadauna. Tutti i componenti saranno installati all'interno di una cabina refrigerata (+2 ÷ +5 °C) IP55. Sono comprese tutte le opere per rendere l'opera compiuta (basamenti, collegamenti elettrici, interfacciamento con QE VPP, etc.). VPP6</t>
  </si>
  <si>
    <t>FPO di tubi in acciaio di protezione mediante spingitubo; escluso lo scavo per la collocazione del macchinario; compreso la formazione del cantiere, la fornitura della tubazione, l'installazione dei macchinari e delle opere reggispinta, la spinta, i tagli e le saldature; compreso l'eliminazione di sfridi, l'estrazione a mano e carico, trasporto a discarica del materiale di risulta proveniente dallo spingitubo; compreso ogni altro onere per dare l'opera compiuta; per tubi di spessore 8,8 mm; DN 900. Tubazione di collegamento VPP6 - Pozzetto di scarico in canale interrato.</t>
  </si>
  <si>
    <t xml:space="preserve">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resistenza a compressione C 25/30 – Rck 30 N/mmq                                                         
</t>
  </si>
  <si>
    <t>/</t>
  </si>
  <si>
    <t>ml</t>
  </si>
  <si>
    <t>mq/cm.</t>
  </si>
  <si>
    <t>giorni</t>
  </si>
  <si>
    <t>a corpo</t>
  </si>
  <si>
    <t>Ha.</t>
  </si>
  <si>
    <t>Rif. LT RV 01245 (n. paragrafo)</t>
  </si>
  <si>
    <t>PARTITA 1 - PROGETTAZIONE ESECUTIVA</t>
  </si>
  <si>
    <t>PARTITA 2 - IMPERMEABILIZZAZIONE AREA A - LAVORI A CORPO</t>
  </si>
  <si>
    <t>Rimozione di cigli stradali, in pietra, travertino, granito, ecc. compreso il carico su mezzo di trasporto in zona controllata</t>
  </si>
  <si>
    <t>Rimozione di cigli stradali, in pietra, travertino, granito, ecc. compreso il carico su mezzo di trasporto in zona sorvegliata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</si>
  <si>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 in zona controllata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</si>
  <si>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e l'onere per la formazione di cumuli per la caratterizzazione di base. in zona sorvegliata</t>
  </si>
  <si>
    <t>Strato di fondazione in misto cementato, di qualsiasi spessore, costituito da una miscela (inerti, acqua, cemento) di appropriata granulometria in tutto rispondente alle prescrizioni delle Norme Tecniche compresi l'onere del successivo spandimento sulla superficie dello strato di una mano di emulsione bituminosa, nella misura di 1 kg per metro quadrato, saturata da uno strato di sabbia, la fornitura dei materiali (anche del legante), le prove di laboratorio ed in sito, la lavorazione e il costipamento dello strato con idonee macchine, e ogni altro onere e magistero per dare il lavoro finito a perfetta regola d'arte, misurato in opera dopo costipamento: strato di fondazione in misto cementato  getto        (30 x 60 cm.) a protezione delle tubazioni in genere, compreso  ripristino della impermeabilizzazione (guaina bituminosa).</t>
  </si>
  <si>
    <t>Demolizione di sottofondi di pavimenti (gretoni e simili) compreso l’onere di esecuzione anche a piccole zone, la spazzolatura delle superfici il tiro in discesa dei materiali, il trasporto, l’accatastamento nell’ambito del cantiere, escluso il trasporto a rifiuto in discarica autorizzata del materiale inutilizzabile massi e massetti di malta di calce e pozzolana o calcestruzzi non armati.</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</si>
  <si>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 cls fondazione ciglio</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</si>
  <si>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 cls fondazione ciglio cls marciapiede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</si>
  <si>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inerti non recuperabili. AREA ITEA</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</si>
  <si>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ITEA.</t>
  </si>
  <si>
    <t>FPO vasca di trattamento acque di prima pioggia costituita da  vasche di accumulo acque per piazzale da 23 mc e disoleatore circolare DN1500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AREA ITEA. VPP3</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</si>
  <si>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per profondità oltre i 4,00 m e fino a 5,00 m: AREA ITEA.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</si>
  <si>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ITEA.</t>
  </si>
  <si>
    <t>Calcestruzzo per strutture di fondazione ed interrate e/o
strutture a contatto con acque aggressive,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XA2 cemento tipo ARS (UNI 9156). classe di resistenza a compressione C 32/40 – Rck 40 N/mmq. AREA ITEA</t>
  </si>
  <si>
    <t>Scavo a sezione aperta per sbancamento e splateamento in rocce di qualsiasi natura e consistenza con resistenza inferiore a 8 N/mmq (argille sciolte e compatte, sabbie, ghiaie, pozzolane, lapilli, tufi ecc.) compreso il taglio e la rimozione di radici, ceppaie, pietre e trovanti di roccia e muratura di volume fino a 0,50 mc sia in asciutto che in bagnato, anche in presenza di acqua stabilizzantesi nel cavo fino all'altezza di 0,20 m esclusa l’acqua proveniente da falda, compreso e compensato l'onere per il rispetto di costruzioni sotterranee preesistenti da mantenere quali fogne, condutture in genere, cavi, ecc., inoltre, lo spianamento e la configurazione del fondo, anche se a gradoni, l'eventuale profilatura di pareti, scarpate e cigli, l'eventuale tiro in alto sull'orlo del cavo e comunque in posizione di sicurezza eseguito con mezzi meccanici, compreso il carico sui mezzi di trasporto: AREA CUTTING FACILITY.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</si>
  <si>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AREA CUTTING FACILITY.</t>
  </si>
  <si>
    <t>Fornitura e posa in opera di canaletta in cls vibrocompresso per la raccolta delle acque meteoriche avente dimensioni interne nette 20x20 cm e dotata di griglia in ghisa sferoidale classe D400. Compreso lo scavo, la posa su sottofondo in cls, il rinterro, tutti gli elementi di raccordo ed i pezzi speciali: AREA CUTTING FACILITY</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</si>
  <si>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per marciapiedi.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</si>
  <si>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</si>
  <si>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piazzali.</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</si>
  <si>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eseguito con mezzi meccanici, compreso il carico sui mezzi di trasporto. Compreso l'onere per la formazione di cumuli per la caratterizzazione di base. Zona controllata</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</si>
  <si>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 Zona sorvegliata</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</si>
  <si>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compreso il carico sui mezzi di trasporto: per profondità oltre i 2,00 m e fino a 3,00 m. Compreso l'onere per la formazione di cumuli per la caratterizzazione di base. Zona controllata</t>
  </si>
  <si>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t>
  </si>
  <si>
    <t>FPO vasca di trattamento acque di prima pioggia costituita da  vasche di accumulo acque per piazzale da 95 mc e disoleatore circolare DN2000 H2000. Le vasche saranno di tipo prefabbricato in CAV con classe di resistenza C35/45 e classe di esposizione XD3, carrabili per traffico pesante. Le cisterne sono equipaggiate all’interno con sensore di pioggia, valvola antiriflusso, n.2 elettropompe sommergibili trifase di sollevamento acque stoccate, regolatore di livello a galleggiante, quadro elettrico di comando a programmazione logica controllata (PLC). Sono compresi tutti i pozzetti (ByPass, accesso, etc.) ed il pozzetto di prelievo fiscale acque di prima pioggia a valle del disoleatore, i chiusini in ghisa sferoidale, i gradini per l'accesso alle vasche, i cavidotti ed il basamento in cls per l'installazione ed il collegamento del QE di comando alle vasche. Compresi i mezzi di trasporto, l'autogrù per la posa in opera ed ogni ulteriore onere per dare l'opera compiuta a regola d'arte e perfettamente funzionante.  L’impianto dovrà essere dimensionato e costruito secondo quanto indicato nel D.Lgs n°152 del 3/4/2006 art. 113 parte III, prodotto, controllato e certificato a norma UNI EN 858 e dotato di marcatura CE, nonchè conforme ad ogni normativa locale vigente ed eventuali varianti. VPP4</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</si>
  <si>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impianto lavaruote</t>
  </si>
  <si>
    <t>PARTITA 3 - IMPERMEABILIZZAZIONE AREA C - LAVORI A CORPO</t>
  </si>
  <si>
    <t>PARTITA 4 - LAVORI A MISURA</t>
  </si>
  <si>
    <r>
      <t xml:space="preserve">Carico e trasporto a discariche e/o impianti autorizzati che dovranno vidimare copia del formulario d'identificazione del rifiuto trasportato secondo le norme vigenti, con qualunque mezzo, di materiale proveniente da demolizioni e scavi, anche se bagnato compreso il carico eseguito con mezzi meccanici o a mano e il successivo scarico. Esclusi gli oneri di discarica. </t>
    </r>
    <r>
      <rPr>
        <b/>
        <sz val="10"/>
        <rFont val="Arial"/>
        <family val="2"/>
      </rPr>
      <t>solo trasporto nell’ambito del cantiere</t>
    </r>
    <r>
      <rPr>
        <sz val="10"/>
        <rFont val="Arial"/>
        <family val="2"/>
      </rPr>
      <t>: zona controllata e zona sorvegliata: per piazzali, cigli e manto stradale.</t>
    </r>
  </si>
  <si>
    <t>Carico su mezzo di trasporto e 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Zona controllata: per piazzali, cigli e manto stradale.</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</si>
  <si>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piazzali, cigli e manto stradale.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</si>
  <si>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(CER 170302). Per rifacimento manto stradale in zona controllata e zona sorvegliata</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</si>
  <si>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inerti non recuperabili. Per piazzali.</t>
  </si>
  <si>
    <t>Compenso alle discariche autorizzate o impianto di riciclaggio, comprensivo tutti gli oneri, tasse e contributi, per conferimento di materiale di risulta proveniente da demolizioni per rifiuti speciali non pericolosi. L'attestazione dello smaltimento dovrà essere attestato a mezzo dell'apposito formulario di identificazione rifiuti debitamente compilato e firmato in ogni sua parte. La consegna del modulo del formulario alla D.L. autorizzerà la corrisponsione degli oneri: rifiuti non pericolosi. Per piazzali, cigli e manto stradale.</t>
  </si>
  <si>
    <t>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 compenso per ogni 10 cm di prolunga di altezza inferiore a 100 cm.</t>
  </si>
  <si>
    <t>Specializzato edile</t>
  </si>
  <si>
    <t>Qualificato edile</t>
  </si>
  <si>
    <t>OG3</t>
  </si>
  <si>
    <t>OG1</t>
  </si>
  <si>
    <t>OG6</t>
  </si>
  <si>
    <t>OS1</t>
  </si>
  <si>
    <t>SER</t>
  </si>
  <si>
    <t>CATEGORIE SOA</t>
  </si>
  <si>
    <t xml:space="preserve">a corpo </t>
  </si>
  <si>
    <t xml:space="preserve">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t>
  </si>
  <si>
    <t>Calcestruzzo per strutture di fondazione ed interrate e/o strutture a contatto con acque aggressive, in opera, a prestazione garantita, conforme alle norme UNI EN 206-1 e UNI 11104 con classe di consistenza S4, con dimensione massima degli aggregati di 32 mm. compreso prove a compressione su cubi, fino a 20 cm di spigolo. Sono esclusi i ponteggi, le casseforme, il ferro di armatura e l’utilizzo della pompa per il getto classe di resistenza a compressione C 25/30 – Rck 30 N/mmq (cls fondazione cunicolo in c.a. e n. 2 pozzetti carrabili)</t>
  </si>
  <si>
    <t>Acciaio in barre per armature di conglomerato cementizio lavorato e tagliato a misura, sagomato e posto in opera a regola d'arte, compreso ogni sfrido, legature, ecc.; nonché tutti gli oneri relativi ai controlli di legge; del tipo B 450 C in barre lisce o ad aderenza migliorata, del tipo controllato in stabilimento: lavorato in cantiere: per platea cunicolo e pozzetti 2,00 x 2,00</t>
  </si>
  <si>
    <t xml:space="preserve">Nolo di pompa autocarrata per i primi 30 mc di getto comprensivo di ogni onere e magistero per tale utilizzo. Costo a prestazione.con braccio fino a 36 ml. </t>
  </si>
  <si>
    <t>Fornitura e posa in opera di pozzetti carrabili per carichi stradali di prima categoria, delle dimensioni (sezione interna) di 2,00 x 2,00 x 2,00 ml. spessore 20 cm., realizzato con cemento del tipo 425R, ed inerti vagliati e lavati opportunamente dosati per ottenere un cls di classe &gt; 350 aventi impronte di riduzione di spessore per l’introduzione del tubo di attraversamento, comprensivi di soletta carrabile</t>
  </si>
  <si>
    <t>Autogrù telescopica in regola con le vigenti normative in materia infortunistica, compresi il manovratore ed il carburante, per ogni giorno lavorativo: da 30 t idraulica con sbraccio da 32,00 m</t>
  </si>
  <si>
    <t>Pozzolana grezza per il riempimento degli scavi, compreso il trasporto e lo scarico.</t>
  </si>
  <si>
    <t>giorno</t>
  </si>
  <si>
    <t>Stazione di pesa automezzi</t>
  </si>
  <si>
    <t xml:space="preserve">Fondazione stradale  compresa la fornitura dei materiali, prove in sito e di laboratorio, lavorazione e costipamento dello strato con idonee macchine in modo da raggiungere il 98% della prova AASHO modificata oppure in Md pari a 800 Kg/cmq. secondo le norme del C. N. R. relative alla prova alla piastra compreso altresì ogni lavorazione ed onere per dare il lavoro compiuto secondo le modalità prescritte e quanto altro occorre per dare il lavoro finito  a perfetta regola d’arte,misurato a materiale costipato in misto granulare naturale. </t>
  </si>
  <si>
    <t>Acciaio in barre per armature di conglomerato cementizio lavorato e tagliato a misura, sagomato e posto in opera a regola d'arte, compreso ogni sfrido, legature, ecc.; nonché tutti gli oneri relativi ai controlli di legge; del tipo B 450 C in barre lisce o ad aderenza migliorata, del tipo controllato in stabilimento: lavorato in cantiere: per platee</t>
  </si>
  <si>
    <t xml:space="preserve">Rete in acciaio elettrosaldata a maglia quadra di qualsiasi dimensione per armature di conglomerato cementizio lavorata e tagliata a misura, posta in opera a regola d'arte, compreso ogni sfrido, legature, ecc., diametro tondino da 4 mm a 12 mm. </t>
  </si>
  <si>
    <t xml:space="preserve">Tubazioni in PE-AD (polietilene ad alta densità) di tipo corrugato coestruso a doppia parete per condotte di scarico interrate non in pressione, conformi al progetto di norma Europea PrEN 13476/1 e UNI 10968/1 tipo B , e munite di marchio di conformità IIP o equipollente, controllate secondo gli standards Europei ISO 9001/2000, complete di manicotto o bicchiere in PEAD e guarnizione elastomerica a labbro, compresi pezzi speciali e compensato nel prezzo ogni onere per la posa in opera, escluso solo la formazione del letto di posa e del rinfianco in materiale idoneo, da pagarsi con le apposite voci di elenco.Classe di rigidità 8 kN\m². Del diametro esterno di 250 mm ed interno minimo di 209 mm. </t>
  </si>
  <si>
    <t>Cavo isolato con gomma - FG7(O)M1 0,6/1kV (C.E.I.20-13)- CEI 20- 38), con conduttore flessibile isolato in gomma G7, sotto guaina in materiale termoplastico, non propagante incendio (CEI 20-22/3) e a ridottissima emissione di gas tossici e a totale assenza di gas corrosivi (CEI 20-37/2, CEI 20-38), completo di morsetti e capicorda, in opera: FG7M1 0,6/1kV unipolari conduttori: 16 - sezione 2,5 mm²</t>
  </si>
  <si>
    <t>Smontaggio dei portali di misura della stazione di pesa esitente per automezzi e rimontaggio, compreso il cablaggio provvisorio e definitivo</t>
  </si>
  <si>
    <t xml:space="preserve">Impermeabilizzazione delle superfici interne ed esterne tramite prodotto del tipo Mapelastic Smart di tutte le platee da realizzare, compreso pareti, cordoli e baggioli per dare l'opera finita a regola d'arte. </t>
  </si>
  <si>
    <t>Prestazione specializzata per la definizione del perfetto posizionamento delle piastre di appoggio delle celle di carico della pesa.</t>
  </si>
  <si>
    <t>Fornitura trasporto e montaggio di un box/ufficio prefabbricato in lamiera coibentata dimensioni coma da elaborato tecnico.</t>
  </si>
  <si>
    <t>Fornitura, trasporto, montaggio e collaudo di pesa a ponte in metallo da 80 t, realizzata con travi IPE, da installare interrata. Dotata di n. 8 celle di carico Digitali, in acciaio ino IP 68, terminale elettro, display grafico retroilluminato 115x86 mm, tastiera alfanumerica a 56 tasti. Omologazione del sistema di pesatura per uso conto terzi. Stampante termica per stampa su rotoo di carta di larghezza 80 mm.</t>
  </si>
  <si>
    <t>Rete in acciaio elettrosaldata per nuovi cigli e sostituzione dei cigli esistenti</t>
  </si>
  <si>
    <t>6.2.10.8</t>
  </si>
  <si>
    <t>6.2.10</t>
  </si>
  <si>
    <t>6.2.8.1</t>
  </si>
  <si>
    <t>6.2.12.2</t>
  </si>
  <si>
    <t>6.2.12.3</t>
  </si>
  <si>
    <t>6.2.12.4</t>
  </si>
  <si>
    <t>6.2.12.5</t>
  </si>
  <si>
    <t>6.2.12.6</t>
  </si>
  <si>
    <t>6.2.13</t>
  </si>
  <si>
    <t>6.2.16.3</t>
  </si>
  <si>
    <t>6.2.16</t>
  </si>
  <si>
    <t>6.12.13</t>
  </si>
  <si>
    <t>5.1.9</t>
  </si>
  <si>
    <t>5.1.13.1</t>
  </si>
  <si>
    <t>6.2.16.1</t>
  </si>
  <si>
    <t>6.2.16.2</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</si>
  <si>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t>
  </si>
  <si>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t>
  </si>
  <si>
    <t xml:space="preserve">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t>
  </si>
  <si>
    <t xml:space="preserve">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</si>
  <si>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(marciapiede) e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</si>
  <si>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</si>
  <si>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t xml:space="preserve">Pavimentazione con piastrelle in cemento pressato, bugnate o scanalate, delle dimensioni 25x25 cm. grigie, spessore 3 cm, poste in opera con malta di sabbia e 400 kg di cemento tipo 32.5 per 1,00 mc di sabbia, e boiacca, su sottostante massetto di fondazione da pagarsi a parte, compresa impermeabilizzazione delle stesse con applicazione di doppia mano di idoneo materiale idrorepellente  ed ogni altro onere e magistero per dare il lavoro finito a regola d'arte, grigie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</si>
  <si>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(fondazione cigli).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</si>
  <si>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 in zona sorvegliata</t>
  </si>
  <si>
    <t>Rete elettrosaldata a maglia quadra in acciaio di qualità B450C, prodotto da azienda in possesso di attestato di qualificazione rilasciato dal Servizio Tecnico Centrale della Presidenza del Consiglio Superiore dei LL.PP., per armature di conglomerati cementizi, prelavorata e pretagliata a misura, posta in opera a regola d'arte, compreso ogni sfrido, legature, ecc, dei seguenti diametri: diametro tondino fi 12 mm</t>
  </si>
  <si>
    <r>
      <t xml:space="preserve">Pavimentazione in masselli di calcestruzzo vibrocompresso a doppio strato, a norma UNI 9065 parti I, II, III, compresi la stesa di un riporto di circa 3-5 cm di sabbia, il taglio e lo spacco dei masselli non inseribili interi, la compattazione dei masselli a mezzo piastra vibrante, la sigillatura a finire dei giunti fra singoli masselli costituita da una stesura di sabbia fine e asciutta, misurati vuoto per pieno, incluse le interruzioni per la presenza di manufatti, chiusini ed aree da circoscrivere inferiori a 1 mq: </t>
    </r>
    <r>
      <rPr>
        <i/>
        <sz val="10"/>
        <color theme="1"/>
        <rFont val="Arial"/>
        <family val="2"/>
      </rPr>
      <t xml:space="preserve">con massello di spessore 4 ÷ 6 cm, larghezza 20 ÷ 25 cm, lunghezza 10 ÷ 16 cm </t>
    </r>
    <r>
      <rPr>
        <sz val="10"/>
        <color theme="1"/>
        <rFont val="Arial"/>
        <family val="2"/>
      </rPr>
      <t>finitura superiore standard colore grigio. Lastre da posare lungo il bordo laterale a ridosso del ciglio in cls.</t>
    </r>
  </si>
  <si>
    <r>
      <t>Fresatura di pavimentazioni</t>
    </r>
    <r>
      <rPr>
        <b/>
        <sz val="10"/>
        <color theme="1"/>
        <rFont val="Arial"/>
        <family val="2"/>
      </rPr>
      <t xml:space="preserve"> </t>
    </r>
    <r>
      <rPr>
        <sz val="10"/>
        <color theme="1"/>
        <rFont val="Arial"/>
        <family val="2"/>
      </rPr>
      <t>stradali di qualsiasi tipo, compresi gli oneri necessari per poter consegnare la pavimentazione fresata e pulita al mq per ogni cm di spessore - 15 cm spessore per 9430 mq</t>
    </r>
  </si>
  <si>
    <t>Fresatura di pavimentazioni stradali di qualsiasi tipo, compresi gli oneri necessari per poter consegnare la pavimentazione fresata e pulita al mq per ogni cm di spessore in zona controllata - 15 cm spessore per 1220 mq</t>
  </si>
  <si>
    <t>Fresatura di pavimentazioni stradali di qualsiasi tipo, compresi gli oneri necessari per poter consegnare la pavimentazione fresata e pulita al mq per ogni cm di spessore in zona sorvegliata - 15 cm spessore per 805 mq</t>
  </si>
  <si>
    <t>Conglomerato bituminoso per strato di collegamento (binder).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con bitume modificato hard</t>
  </si>
  <si>
    <t xml:space="preserve">Conglomerato bituminoso per strato di usura.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</si>
  <si>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t xml:space="preserve">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t>
  </si>
  <si>
    <t xml:space="preserve">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t>
  </si>
  <si>
    <t xml:space="preserve">Fornitura e posa in opera di cunicolo in c.a., costituito da elementi a sezione rettangolare, di lunghezza non inferiore a mt 1,75, con incastro a bicchiere, prefabbricato in calcestruzzo vibrocompresso armato confezionato con cemento tipo II/A-LL 42,5R, con classe di resistenza C32/40 e classe di esposizione XC4 (resistenza alla corrosione da carbonatazione), XS1 (resistenza alla corrosione di cloruri di acqua marina). I cunicoli avranno sezione interna rettangolare, lunghezza non inferiore a mt 1,75, spessore minimo di parete cm 16, armati con doppia gabbia rigida in acciaio B450C, con platea di fondo sagomata e pendenza verso il centro pari al 1‰, e verificati per carichi stradali di prima categoria ed azioni sismiche secondo il DM 14/1/2008.  Gli elementi saranno dotati di chiodi e maniglioni per effettuare lo scarico, la movimentazione e la posa in sicurezza. L’ incastro degli elementi sarà del tipo a bicchiere adatto ad accogliere sigillatura di tipo rigido oppure di tipo elastico. Saranno dotati di solette di copertura, anch’esse in calcestruzzo confezionato con cemento tipo II/A-LL 42,5R, con classe di resistenza C35/45 e classe di esposizione XC4 (resistenza alla corrosione da carbonatazione), XS3 (resistenza alla corrosione di cloruri di acqua marina), armata con gabbia rigida in acciaio B450C, di spessore ed armatura tali da essere carrabili, e comunque tutto il sistema cunicolo/soletta sarà corredato di relazione di calcolo elaborata nel rispetto del DM 14/1/2008.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</si>
  <si>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meccanici,compreso il carico sui mezzi di trasporto: per platee e scavo per impianti elettrici/controllo</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</si>
  <si>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</si>
  <si>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t>
  </si>
  <si>
    <t>Magrone di sottofondazione eseguito mediante getto di conglomerato cementizio preconfezionato a dosaggio con cemento 32.5 R, per operazioni di media-grande entità, eseguito secondo le prescrizioni tecniche previste, compresa la fornitura del materiale in cantiere, il suo spargimento, la vibrazione e quant'altro necessario per dare un'opera eseguita a perfetta regola d'arte, esclusi i soli ponteggi, casseforme e l'acciaio di armatura con i seguenti dosaggi:150 kg/mc</t>
  </si>
  <si>
    <t>Calcestruzzo per strutture in ambiente marino, in opera, a prestazione garantita, conforme alle norme UNI EN 206-1 e UNI 11104 con classe di consistenza S4, con dimensione massima degli aggregati di 32 mm. Sono esclusi i ponteggi, le casseforme, il ferro di armatura e l’utilizzo della pompa per il getto. Classe di esposizione ambientale XS1 classe di resistenza a compressione C 35/45 – Rck 45 N/mm²</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</si>
  <si>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AREA ITEA</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</si>
  <si>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 AREA ITEA</t>
  </si>
  <si>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 AREA ITEA</t>
  </si>
  <si>
    <t>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AREA ITEA</t>
  </si>
  <si>
    <t>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AREA ITEA</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</si>
  <si>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ITEA.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</si>
  <si>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tubazioni drenaggi.: AREA ITEA.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</si>
  <si>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demolizione)AREA ITEA</t>
  </si>
  <si>
    <t>Esaurimento a mezzo di motopompa o elettropompa, di acqua
negli scavi compreso tutto quanto occorrente per l’esercizio per un funzionamento minimo di 4 ore giornaliere il carico, trasporto e scarico all’interno del cantiere:portata da lit/min 3.001 a lt/min 5.000. AREA ITEA</t>
  </si>
  <si>
    <t>Impianto Lavaruote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</si>
  <si>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platee e scavo per impianti elettrici/controllo</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</si>
  <si>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t>
  </si>
  <si>
    <t>Cavidotto in tubazione flessibile corrugata a doppia parete di linee di alimentazione elettrica in polietilene ad alta densità, fornito in rotoli, posto in opera in scavo o in cavedi (pagati a parte), compresi giunzioni, curve, manicotti, cavallotti di fissaggio 'Diametro 160 mm</t>
  </si>
  <si>
    <t>Cavo isolato con gomma - FG7R 0,6/1kV, FG7OR 0,6/1kV (C.E.I.- UNEL 35375 e 35377), con conduttore flessibile, isolato in gomma G7 sotto guaina in PVC, non propagante incendio (CEI 20-22/2) e a ridotta
emissione di gas corrosivi (CEI 20-37/2) in caso di incendio, completo di morsetti e capicorda, in opera: conduttori: 1 - sezione 25 mm²</t>
  </si>
  <si>
    <t xml:space="preserve"> Cavo isolato con gomma - FG7R 0,6/1kV, FG7OR 0,6/1kV (C.E.I.- UNEL 35375 e 35377), con conduttore flessibile, isolato in gomma G7 sotto guaina in PVC, non propagante incendio (CEI 20-22/2) e a ridotta
emissione di gas corrosivi (CEI 20-37/2) in caso di incendio, completo di morsetti e capicorda, in opera FG7OR 0,6/1kV (C.E.I.-UNEL 35375) quadripolari conduttori: 4 - sezione 3x50+25 mm²</t>
  </si>
  <si>
    <t>Tubazione in polietilene PE 100 per linee di impianti, fornita e posta in opera, con valore minimi di MRS (Minimum Required Strenght) di 8 Mpa destinati alla distribuzione dell’acqua, conforme alle norme vigenti in materia. La tubazione dovrà essere contrassegnate dal marchio IIP dell’Istituto Italiano dei Plastici e/o equivalente marchio europeo, deve essere formata per estrusione e può essere fornita sia in barre che in rotoli. Compresi i pezzi speciali, il materiale per giunzioni, le opere murarie di apertura e chiusura tracce, il rifacimento dell'intonaco, la tinteggiatura e l'esecuzione di staffaggi in profilati, gli apparecchi idraulici e ogni altro onere e magistero per dare il lavoro finito a perfetta regola d'arte. PFA 16 'Diametro esterno 63 mm, spessore 5,8 mm</t>
  </si>
  <si>
    <t>Fornitura e posa in opera di un impianto lavaruote del tipo Clean Mod. 800 MFC o equivalente, interrato composta da: Una struttura portante con collettori cilindrici ed angolari serei pesante per il passaggio anche di mezzi con pesi complessivi fino a 100 ton., una vasca primaria di trattemtno acque di lavaggio da 45 mc. effettivi con catenaria estrazione fanghi, un cassone di raccolta fanghi da 6 mc. per vasca, un impianto di depurazione chimico fisico da 60 - 80 mc./h. per l'eliminazione dei fanghi in sospensione, completo di impianto dosaggio flocculante, due decantatori lamellari, catenaria per estrazione fanghie vasca da 45 mc. un cassone raccolta fanghi per vasca impianto chimico fisico, quattro gruppi pompanti per il lavaggio ruote, due gruppi pompanti di rilancio acque sporche, un portale di lavaggio totale dei mezzi completo di otto teste di laavggio rotanti idrocinetiche, un armadio in acciaio inox per il contenimento del gruppo pompa ad alta pressione adibita all'alimentazione delle teste rotanti posizionate sull'arco di lavaggio totale,  un gruppo pompa multistadio complete di tutti i suoi componenti elettrici ed idraulici, otto testine di lavaggio di tipo idrocinetico per il lavaggio totale dei mezzi, vasca di accumulo acque depurate, pronte per essere riutilizzate nel lavaruote con capacità della vsca di 45 mc. effettivi con catenaria ed estrazione di eventuali limi, un cassone raccolta fanghi da 6 mc. per vasca n. 3, kit di tubazioni raccordi e ugelli di lavaggio, tre quadri di comando e controllo, un plc per la gestione del lavaruote completo di monitor Touch - screen, due scale complete di passerelle posizionate sopra le vasche, al fine di controllare, verificare e manutentare i componenti principali del lavaruote,  protezioni e segnali per mancanza di acqua, cartelli di obbligo e divieti, una torre completa di due fari LED da 300 Watt ciascuno IP 65 per garantire circa 50000 lumen, due coppie di fotocellule di attivazione/arresto impianto e temporizzatore funzionamento, un segnale verde-rosso di disponibilità/indosponibilità pista di lavaggio, due pulsanti di emergenza per blocco impianto, sei interrutori di livello vasca di accumulo, n. 1 lancia per pulizia manuale a pressione variabile con 20 m. di manichetta e avvolgitubo automatico in acciaio inox.</t>
  </si>
  <si>
    <t>FOR</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</si>
  <si>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demolizione)AREA CUTTING FACILITY</t>
  </si>
  <si>
    <t>Compattazione del piano di posa della fondazione stradale (sottofondo) nei tratti in trincea fino a raggiungere in ogni punto una densità non minore del 98% della prova AASHO modificata, compresi gli eventuali inumidimenti od essiccamenti necessari. su terreni appartenenti ai gruppi A, A5, A2-6, A2-7 AREA CUTTING FACILTY</t>
  </si>
  <si>
    <t>Conglomerato bituminoso per strato di base. Fornitura e posa in opera di conglomerato bituminoso per strato di base, provvisto di certificazione CE di prodotto secondo  UNI EN 13108 e nel rispetto delle nuove norme tecniche di capitolato,steso con idonee vibrofinitrici e compattato con rulli di idonea massa. Misurato in opera dopo costipamento: con bitume tradizionale. AREA CUTTING FACILITY</t>
  </si>
  <si>
    <t>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AREA CUTTING FACILITY</t>
  </si>
  <si>
    <t>Conglomerato bituminoso per strato di usura. Fornitura e posa in opera di conglomerato bituminoso per strato di base, provvisto di certificazione CE di prodotto secondo UNI EN 13108 e nel rispetto delle nuove norme tecniche di capitolato,steso con idonee vibrofinitrici e compattato con rulli di idonea massa. Misurato in opera dopo costipamento e per uno spessore di cm. 3: con bitume modificato hard. AREA CUTTING FACILITY</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</si>
  <si>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CUTTING FACILITY.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</si>
  <si>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AREA CUTTING FACILITY</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</si>
  <si>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materiali di risulta provenienti da demolizioni per rifiuti verdi. Per rimozione vegetazione arbustivo-vegetativa</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</si>
  <si>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demolizione cigli da eliminare.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</si>
  <si>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</si>
  <si>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</si>
  <si>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rifuti inerti recurerabili  (impianto di recupero per terre e rocce da scavo o materiale misto da demolizione). Sostituzione cigli stradali.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</si>
  <si>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</si>
  <si>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Nuovi cigli.</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</si>
  <si>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Per rifacimento manto stradale.</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</si>
  <si>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oneri.rifiuti inerti recuperabili (impianto di recupero per terre e rocce da scavo o materiale misto da demolizione). Zona controllata e sorvegliata. Per piazzali e nuovi cigli in zona sorvegliata</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</si>
  <si>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</si>
  <si>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 Zona sorvegliata</t>
  </si>
  <si>
    <r>
      <t xml:space="preserve">Carico e trasporto a discariche e/o impianti autorizzati che dovranno vidimare copia del formulario d'identificazione del rifiuto trasportato secondo le norme vigenti, con qualunque mezzo, di materiale proveniente da demolizioni e scavi, anche se bagnato
compreso il carico eseguito con mezzi meccanici o a mano e il successivo scarico. Esclusi gli oneri di discarica: </t>
    </r>
    <r>
      <rPr>
        <b/>
        <sz val="10"/>
        <color theme="1"/>
        <rFont val="Arial"/>
        <family val="2"/>
      </rPr>
      <t>solo trasporto nell’ambito del cantiere</t>
    </r>
    <r>
      <rPr>
        <sz val="10"/>
        <color theme="1"/>
        <rFont val="Arial"/>
        <family val="2"/>
      </rPr>
      <t>. Zona sorvegliata e controllata.</t>
    </r>
  </si>
  <si>
    <t xml:space="preserve">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</si>
  <si>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</si>
  <si>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t>
  </si>
  <si>
    <t>FPO di cavo multipolare tipo FG7OR 0,6/1kV 5x25 mmq per alimentazione QE vasca di prima pioggia da QE generale. In tubazione corrugata di nuova realizzazione: sono compresi gli scavi, la posa dei corrugati (n.2x63) intervallati da pozzetti in cls prefabbricato ogni 25 m max (dimensione 60x60 cm) carrabile e chiusino in ghisa D400, il rinterro,il nastro di segnalazione ed ogni onere per dare l'opera compiuta a regola d'arte.</t>
  </si>
  <si>
    <t>FPO di cavo multipolare tipo FG7OR 0,6/1kV 5x25 mmq per alimentazione QE vasca di prima pioggia da QE generale. Posata in canaline/passerelle metalliche e/o cavidotti interrati esistenti. Sono comprese tutte le attività necessarie per l'apertura dei cavidotti esterni ed il loro ripristino</t>
  </si>
  <si>
    <t>Nolo di impianto lavaruote per mezzi d'opera costituito da: Pista di lavaggio, ugelli fissi di lavaggio, vasca primaria, pannellatura antispruzzo in acciaio, cartelli di indicazione, impianto di trattamento per il riciclo delle acque, gruppo elettropompe, allacci alle utenze di centrale e quanto altro occorre per dare l'impianto completo in tutte le sue parti (1 mese)</t>
  </si>
  <si>
    <t>Rimozione d'opera di chiusini o griglie in ghisa, compresa la rimozione del telaio mediante scalpellatura del calcestruzzo o malta o altro materiale di fissaggio, compreso l'onere dell'allontanamento del materiale di risulta in luoghi indicati dalla D.L. del peso fino a 100 kg</t>
  </si>
  <si>
    <r>
      <t>Abbattimento di essenze arboree</t>
    </r>
    <r>
      <rPr>
        <b/>
        <sz val="10"/>
        <color theme="1"/>
        <rFont val="Arial"/>
        <family val="2"/>
      </rPr>
      <t xml:space="preserve">, </t>
    </r>
    <r>
      <rPr>
        <sz val="10"/>
        <color theme="1"/>
        <rFont val="Arial"/>
        <family val="2"/>
      </rPr>
      <t xml:space="preserve">esclusa l'eliminazione delle ceppaie. Intervento completo di ogni onere, attrezzatura, mezzi necessari, raccolta e trasporto del materiale di risulta a pubblica discarica compreso l’onere per lo smaltimento. II^ F C </t>
    </r>
  </si>
  <si>
    <t>Conglomerato bituminoso per strato di base.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tradizionale</t>
  </si>
  <si>
    <t xml:space="preserve">Conglomerato bituminoso per strato di collegamento (binder).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Con bitume modificato hard </t>
  </si>
  <si>
    <t xml:space="preserve">Conglomerato bituminoso per strato di usura. Fornitura e posa in opera di conglomerato bituminoso per strato di base,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</si>
  <si>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r>
      <t>Massetto di sabbia e cemento</t>
    </r>
    <r>
      <rPr>
        <b/>
        <sz val="10"/>
        <color theme="1"/>
        <rFont val="Arial"/>
        <family val="2"/>
      </rPr>
      <t xml:space="preserve"> </t>
    </r>
    <r>
      <rPr>
        <sz val="10"/>
        <color theme="1"/>
        <rFont val="Arial"/>
        <family val="2"/>
      </rPr>
      <t>nelle proporzioni di kg 350 di cemento 32.5 per mc di sabbia dato in opera ben costipato e livellato per uno spessore finito pari a circa 6 cm</t>
    </r>
  </si>
  <si>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(marciapiede).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</si>
  <si>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</si>
  <si>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(fondazione cigli). Compreso l'onere per la formazione di cumuli per la caratterizzazione di base.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</si>
  <si>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(fondaz. ciglio). Compreso l'onere per la formazione di cumuli per la caratterizzazione di base.</t>
  </si>
  <si>
    <r>
      <t>Fresatura di pavimentazioni</t>
    </r>
    <r>
      <rPr>
        <b/>
        <sz val="10"/>
        <color theme="1"/>
        <rFont val="Arial"/>
        <family val="2"/>
      </rPr>
      <t xml:space="preserve"> </t>
    </r>
    <r>
      <rPr>
        <sz val="10"/>
        <color theme="1"/>
        <rFont val="Arial"/>
        <family val="2"/>
      </rPr>
      <t>stradali di qualsiasi tipo, compresi gli oneri necessari per poter consegnare la pavimentazione fresata e pulita al mq per ogni cm di spessore (15 cm x 11660 mq )</t>
    </r>
  </si>
  <si>
    <t>Conglomerato bituminoso per strato di collegamento (binder).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Con bitume modificato hard</t>
  </si>
  <si>
    <t xml:space="preserve">Conglomerato bituminoso per strato di usura. Fornitura e posa in opera di conglomerato bituminoso, provvisto di certificazione CE di prodotto secondo UNI EN 13108 e nel rispetto delle nuove norme tecniche di capitolato,  steso con idonee vibrofinitrici e compattato con rulli di idonea massa. Misurato in opera dopo costipamento e per uno spessore di cm. 3 con bitume modificato hard </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</si>
  <si>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materiali di risulta provenienti da demolizioni per rifiuti verdi. Per rimozione vegetazione arbustivo-vegetativa</t>
    </r>
  </si>
  <si>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per demolizione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</si>
  <si>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demolizione cigli da eliminare.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</si>
  <si>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marciapiede e fondazione cigli.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</si>
  <si>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sostituzione cigli stradali.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</si>
  <si>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sostituzione cigli stradali.</t>
  </si>
  <si>
    <t>Trasporto a discariche e/o impianti autorizzati che dovranno vidimare copia del formulario d'identificazione del rifiuto trasportato secondo le norme vigenti, con qualunque mezzo, di materiale proveniente da demolizioni e scavi, anche se bagnato compreso lo scarico. Esclusi gli oneri di discarica e il carico su mezzo di trasporto, compensato con altri articoli: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</si>
  <si>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</si>
  <si>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Fondazione cigli.</t>
  </si>
  <si>
    <t>FPO di cavo multipolare tipo FG7OR 0,6/1kV 5x25 mmq per alimentazione stazione di pesa da QE generale. In tubazione corrugata di nuova realizzazione: sono compresi gli scavi, la posa dei corrugati (n.2x63) intervallati da pozzetti in cls prefabbricato ogni 25 m max (dimensione 60x60 cm) carrabile e chiusino in ghisa D400, il rinterro,il nastro di segnalazione ed ogni onere per dare l'opera compiuta a regola d'arte.</t>
  </si>
  <si>
    <r>
      <t>Compenso alle discariche autorizzate</t>
    </r>
    <r>
      <rPr>
        <b/>
        <sz val="10"/>
        <color theme="1"/>
        <rFont val="Arial"/>
        <family val="2"/>
      </rPr>
      <t xml:space="preserve"> </t>
    </r>
    <r>
      <rPr>
        <sz val="10"/>
        <color theme="1"/>
        <rFont val="Arial"/>
        <family val="2"/>
      </rPr>
      <t>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fresatura di strade (CER 170302). per rifacimento manto stradale.</t>
    </r>
  </si>
  <si>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scavo piazzali.</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</si>
  <si>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scavi, pozzetti e tubazioni esistenti demolite.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</si>
  <si>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vasche di accumulo, pozzetto bypass, disoleatore.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</si>
  <si>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 L'attestazione dello smaltimento dovrà essere attestato a mezzo dell'apposito formulario di identificazione rifiuti debitamente compilato e firmato in ogni sua parte. La consegna del modulo del formulario alla D.L. autorizzerà la corrisponsione degli oneri.rifiuti inerti recuperabili (impianto di recupero per terre e rocce da scavo o materiale misto da demolizione).</t>
  </si>
  <si>
    <t>Scavo a sezione obbligata, fino alla profondità di 2,00 m dal piano di sbancamento od, in mancanza di questo, dall'orlo del cavo, di rocce sciolte di qualsiasi natura e consistenza con resistenza inferiore a 8 N/mmq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Area spingitubo - Collocazione macchina. Compreso l'onere per la formazione di cumuli per la caratterizzazione di base.</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</si>
  <si>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irifiuti inerti recuperabili (impianto di recupero per terre e rocce da scavo o materiale misto da demolizione). Per piazzali, cigli e manto stradale.</t>
  </si>
  <si>
    <t xml:space="preserve">Pozzetti di ispezione forniti e posti in opera in elementi prefabbricati di calcestruzzo, realizzati con cemento tipo 42,5R ed inerti lavati e vagliati opportunamente dosati per ottenere un cls di classe &gt; 350, costruiti con i seguenti elementi: elemento di fondo di altezza cm 100 con impronte di riduzione di spessore per l'introduzione del tubo di attraversamento. Soletta carrabile di copertura. Gli elementi saranno posati su una platea di calcestruzzo di spessore 20 cm, armata con rete elettrosaldata maglia 20x20, di dimensioni maggiori di 20 cm rispetto alle dimensioni esterne del pozzetto. Gli elementi saranno tra loro sigillati e stuccati con l'interposizione di malta cementizia. La ditta produttrice dovrà fornire dietro richiesta della Direzione Lavori i calcoli di verifica statica degli elementi. Compreso e compensato ogni altro onere necessario a dare l'opera finita e funzionante, esclusi unicamente lo scavo ed il rinterro:fondo di sezione interna 60x60 h.=100 cm, spessore pareti 12 cm </t>
  </si>
  <si>
    <t>Sovraprezzo alle voci precedenti  per stesa a mano e costipazione con piastra vibrante sia per binder che per tappeto di usura</t>
  </si>
  <si>
    <t>Malta cementizia premiscelata, polimero-modificata, superfluida, espansiva, a ritiro compensato, a rischio fessurativo nullo, con elevate resistenze meccaniche a breve termine, per ancoraggi a durabilità garantita di elementi metallici in strutture in calcestruzzo, conforme ai requisiti prestazionali richiesti dalla EN 1504-6 (prodotti per ancoraggio) e dalla EN 1504-3 per malte strutturali di classe R4 di tipo CC e PCC, resa 20 kg/mq per cm di spessore. per piastre di tipo A</t>
  </si>
  <si>
    <t>Esaurimento a mezzo di motopompa o elettropompa, di acqua
negli scavi compreso tutto quanto occorrente per l’esercizio per un funzionamento minimo di 4 ore giornaliere il carico, trasporto e scarico all’interno del cantiere:portata da lit/min 3.001 a lt/min 5.000</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</si>
  <si>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</si>
  <si>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Compenso alle discariche autorizzate o impianto di riciclaggio, comprensivo tutti gli oneri, tasse e contributi, per conferimento di materiale di risulta proveniente da demolizioni per rifiuti speciali inerti. L'attestazione dello smaltimento dovrà essere attestato a mezzo dell'apposito formulario di identificazione rifiuti debitamente compilato e firmato in ogni sua parte. La consegna del modulo del formulario alla D.L. autorizzerà la corrisponsione degli oneri. rifiuti inerti recuperabili (impianto di recupero per terre e rocce da scavo o materiale misto da demolizione)  per marciapiedi.</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</si>
  <si>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t>
  </si>
  <si>
    <t>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Area spingitubo - Collocazione macchina.</t>
  </si>
  <si>
    <t xml:space="preserve">Inerbimento su una superficie piana o inclinata mediante la tecnica dell'idrosemina, consistente nell'aspersione di una miscela formata da acqua, miscuglio di sementi di specie erbacee selezionate e idonee al sito (40 g/mq), concimi organici, collante e sostanze miglioratrici del terreno; il tutto distribuito in un unica soluzione con speciali macchine irroratrici a forte pressione, tutto compreso, esclusa la sola preparazione del piano di semina. Per superfici fino a 1000mq </t>
  </si>
  <si>
    <t>Nolo di escavatore idraulico cingolato da 100 con martello idraulico</t>
  </si>
  <si>
    <t>Prove su aggregati e filler: analisi granulometrica</t>
  </si>
  <si>
    <t>Prove su aggregati e filler: indice dei vuoti e dei pesi specifici reali ed apparenti</t>
  </si>
  <si>
    <t>Prove su aggregati e filler: peso specifico reale</t>
  </si>
  <si>
    <t>Prove su aggregati e filler: peso di volume apparente</t>
  </si>
  <si>
    <t>Prove su aggregati e filler: resistenza alla frammentazione Los Angeles</t>
  </si>
  <si>
    <t>Prove su aggregati e filler: resistenza allo shoc termico metodo Los Angeles</t>
  </si>
  <si>
    <t>Prove su miscele: impronta su provini Marshall</t>
  </si>
  <si>
    <t>Prove su miscele: contenuto di legante (estrazione)</t>
  </si>
  <si>
    <t>Prove su miscele: porosità o percentuale di vuoti</t>
  </si>
  <si>
    <t>Prove su miscele: peso di volume</t>
  </si>
  <si>
    <t>Prove su miscele: trazione indiretta e deformazione a rottura</t>
  </si>
  <si>
    <t>Prove su miscele: granulometria con percentuale di bitume e filler (comprensiva di estrazione)</t>
  </si>
  <si>
    <t>Prove su miscele: peso specifico</t>
  </si>
  <si>
    <t>6.2.12</t>
  </si>
  <si>
    <t>6.2.7.A</t>
  </si>
  <si>
    <t>Taglio della pavimentazione in conglomerato bituminoso,eseguita secondo una sagoma prestabilita con l'impiego di macchine speciali a lama diamantata nel senso longitudinale del piano viabile con esclusione degli impalcati di opere d'arte,compresa l'acqua necessaria al raffreddamento della lama e la perfetta pulizia del taglio, nonché l'onere della prescritta segnaletica, del pilotaggio del traffico e quanto altro occorra per dare il lavoro compiuto a perfetta regola d'arte. (sp.20 cm. x 500 m. di sviluppo lineare del taglio)</t>
  </si>
  <si>
    <t>Taglio della pavimentazione in conglomerato bituminoso,eseguita secondo una sagoma prestabilita con l'impiego di macchine speciali a lama diamantata nel senso longitudinale del piano viabile con esclusione degli impalcati di opere d'arte,compresa l'acqua necessaria al raffreddamento della lama e la perfetta pulizia del taglio, nonché l'onere della prescritta segnaletica, del pilotaggio del traffico e quanto altro occorra per dare il lavoro compiuto a perfetta regola d'arte.  (sp.20 cm. x 500 m. di sviluppo lineare del taglio)</t>
  </si>
  <si>
    <t>Noleggio di stazione topografica completa (teodolite al secondo, distanziometro, mire e treppiedi) per rilevo dell'area e tracciamenti in corso d'opera</t>
  </si>
  <si>
    <t xml:space="preserve">Noleggio di stazione topografica completa (teodolite al secondo, distanziometro, mire e treppiedi) per rilievo dell'area, restituzione grafica e tracciamenti in corso d'opera per strade e piazzali. </t>
  </si>
  <si>
    <t>Prestazione di topografo per rilievo dell'area e tracciamenti in corso d'opera.</t>
  </si>
  <si>
    <t>Prestazione di topografo per Rilievo dell'area e tracciamenti in corso d'opera per strade e piazzali.</t>
  </si>
  <si>
    <t>Prelievo di campioni a mezzo carotatrice trasportabile per diametri fino a
150 mm.: per 30 cm. di profondità.</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</si>
  <si>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mecanici, compreso il carico sui mezzi di trasporto per profondità oltre i 2,00 m e fino a 3,00 m. : AREA ITEA.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</si>
  <si>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3,00 m e fino a 4,00 m: AREA ITEA.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</si>
  <si>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2,00 m e fino a 3,00 m.  Per vasche di accumulo e pozzetto bypass.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</si>
  <si>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sovrapprezzo per profondità oltre i 3,00 m e fino a 4,00 m. Per vasche di accumulo e pozzetto bypass.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</si>
  <si>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mezzsi di trasporto: per profondità oltre i 2,00 m e fino a 3,00 m. Area spingitubo - Collocazione macchina. Compreso l'onere per la formazione di cumuli per la caratterizzazione di base.</t>
  </si>
  <si>
    <t>Scavo a sezione obbligata, fino alla profondità di 2,00 m dal piano di sbancamento od, in mancanza di questo, dall'orlo del cavo, di roccesciolte di qualsiasi natura e consistenza con resistenza inferiore a 8 N/mm² (argille sciolte e compatte, sabbie, ghiaie, pozzolane, lapilli, tufi ecc.), sia in asciutto che bagnato, anche in presenza di acqua stabilizzantesi nel cavo fino all'altezza di 0,20 m esclusa l'acqua proveniente da falda, compreso altresì lo spianamento e la configurazione del fondo, il tiro in alto sull'orlo del cavo e comunque in posizione di sicurezza, le eventuali sbadacchiature di qualunque tipo e resistenza, esclusa soltanto quella a cassa chiusa, eseguito con mezzi meccanici compreso il carico sui mezzi di trasporto: per profondità oltre i 3,00 m e fino a 4,00 m. Area spingitubo - Collocazione macchina. Compreso l'onere per la formazione di cumuli per la caratterizzazione di base.</t>
  </si>
  <si>
    <t>Prezzo Unitario di riferimento (euro)</t>
  </si>
  <si>
    <t>in cifre</t>
  </si>
  <si>
    <t>in lettere</t>
  </si>
  <si>
    <t>Totale</t>
  </si>
  <si>
    <t>Po</t>
  </si>
  <si>
    <t>Importo totale offerto inferiore all' importo posto a base di gara (*)</t>
  </si>
  <si>
    <t>In cifre  € (IVA esclusa)</t>
  </si>
  <si>
    <t>In lettere  € (IVA esclusa)</t>
  </si>
  <si>
    <t>r</t>
  </si>
  <si>
    <t>Pari ad un ribasso sull'importo posto a base di gara</t>
  </si>
  <si>
    <t>In cifre  %</t>
  </si>
  <si>
    <t>In lettere  %</t>
  </si>
  <si>
    <t xml:space="preserve">Pg </t>
  </si>
  <si>
    <t xml:space="preserve"> Importo posto a base di gara  soggetto a ribasso  €    </t>
  </si>
  <si>
    <t xml:space="preserve">In lettere  €    </t>
  </si>
  <si>
    <r>
      <t>(*) Comprensivo dei costi per la sicurezza interna aziendale (</t>
    </r>
    <r>
      <rPr>
        <b/>
        <u/>
        <sz val="14"/>
        <rFont val="Calibri"/>
        <family val="2"/>
      </rPr>
      <t>diversi</t>
    </r>
    <r>
      <rPr>
        <b/>
        <sz val="14"/>
        <rFont val="Calibri"/>
        <family val="2"/>
      </rPr>
      <t xml:space="preserve"> dagli oneri della sicurezza indicati da Sogin nel documento LT RV 01106) che sono pari a:</t>
    </r>
  </si>
  <si>
    <t>N.B. In caso di difformità tra il ribasso espresso in cifre e quello indicato in lettere, ai fini dell'aggiudicazione sarà considerato valido quello in lettere.</t>
  </si>
  <si>
    <t>PARTITA 2.2 - Opzionale - Lavori area ITEA</t>
  </si>
  <si>
    <t>PARTITA 2.3 - Opzionale - Lavori area CUTTING FACILITY</t>
  </si>
  <si>
    <t xml:space="preserve">PARTITA 2.1 Opzionale - Modifica del cunicolo in c.a. </t>
  </si>
  <si>
    <t>Centrale di Latina - Lavori di Impermeabilizzazione del sedime d'impianto e modifica della rete drenaggi delle Aree A e C - Lista Lavorazioni</t>
  </si>
  <si>
    <t>Fondazione stradale compresa la fornitura dei materiali, prove di laboratorio, lavorazione e costipamento dello strato con idonee macchine in modo da raggiunte il 98% della prova AASHO modificata oppure in Md pari a 800 Kg/cmq. secondo le norme del C. N. R. relative alla prova alla piastra, compresi altresì ogni lavorazione ed onere per dare il lavoro compiuto secondo le modalità prescritte e quanto altro occorre per dare il lavoro finito a regola d’arte, misurato a materiale costipato: in misto granulare naturale</t>
  </si>
  <si>
    <t xml:space="preserve">Rinterro o riempimento di cavi o di buche per opere di nuova urbanizzazione con materiali selezionati, compresi spianamenti, costipazione e pilonatura a strati non superiori a 0,30 m, bagnatura e necessari ricarichi , i movimenti dei materiali per quanto sopra sia con mezzi meccanici che manuali: con l'uso di mezzi meccanici con materiale proveniente dagli scavi depositato sull'orlo del cavo. </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</si>
</sst>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1" formatCode="_-* #,##0_-;\-* #,##0_-;_-* &quot;-&quot;_-;_-@_-"/>
    <numFmt numFmtId="43" formatCode="_-* #,##0.00_-;\-* #,##0.00_-;_-* &quot;-&quot;??_-;_-@_-"/>
    <numFmt numFmtId="164" formatCode="_-&quot;L.&quot;\ * #,##0_-;\-&quot;L.&quot;\ * #,##0_-;_-&quot;L.&quot;\ * &quot;-&quot;_-;_-@_-"/>
    <numFmt numFmtId="165" formatCode="_-[$€-2]\ * #,##0.00_-;\-[$€-2]\ * #,##0.00_-;_-[$€-2]\ * &quot;-&quot;??_-"/>
    <numFmt numFmtId="166" formatCode="0.0%"/>
    <numFmt numFmtId="167" formatCode="&quot;€&quot;\ #,##0.00"/>
  </numFmts>
  <fonts count="28" x14ac:knownFonts="1">
    <font>
      <sz val="10"/>
      <name val="Arial"/>
    </font>
    <font>
      <sz val="10"/>
      <name val="Arial"/>
      <family val="2"/>
    </font>
    <font>
      <sz val="8"/>
      <name val="Arial"/>
      <family val="2"/>
    </font>
    <font>
      <b/>
      <sz val="8"/>
      <name val="Arial"/>
      <family val="2"/>
    </font>
    <font>
      <b/>
      <sz val="12"/>
      <name val="Arial"/>
      <family val="2"/>
    </font>
    <font>
      <b/>
      <sz val="16"/>
      <name val="Arial"/>
      <family val="2"/>
    </font>
    <font>
      <b/>
      <sz val="10"/>
      <name val="Arial"/>
      <family val="2"/>
    </font>
    <font>
      <sz val="10"/>
      <color indexed="8"/>
      <name val="Arial"/>
      <family val="2"/>
    </font>
    <font>
      <sz val="10"/>
      <color rgb="FF000000"/>
      <name val="Arial"/>
      <family val="2"/>
    </font>
    <font>
      <b/>
      <sz val="10"/>
      <color indexed="8"/>
      <name val="Arial"/>
      <family val="2"/>
    </font>
    <font>
      <b/>
      <sz val="10"/>
      <color rgb="FF000000"/>
      <name val="Arial"/>
      <family val="2"/>
    </font>
    <font>
      <sz val="10"/>
      <color theme="1"/>
      <name val="Arial"/>
      <family val="2"/>
    </font>
    <font>
      <b/>
      <sz val="10"/>
      <color theme="1"/>
      <name val="Arial"/>
      <family val="2"/>
    </font>
    <font>
      <b/>
      <sz val="11"/>
      <name val="Arial"/>
      <family val="2"/>
    </font>
    <font>
      <sz val="9"/>
      <name val="Arial"/>
      <family val="2"/>
    </font>
    <font>
      <sz val="9.5"/>
      <color theme="1"/>
      <name val="Arial"/>
      <family val="2"/>
    </font>
    <font>
      <i/>
      <sz val="10"/>
      <color theme="1"/>
      <name val="Arial"/>
      <family val="2"/>
    </font>
    <font>
      <sz val="10"/>
      <name val="Arial"/>
    </font>
    <font>
      <b/>
      <sz val="11"/>
      <color theme="1"/>
      <name val="Calibri"/>
      <family val="2"/>
      <scheme val="minor"/>
    </font>
    <font>
      <sz val="12"/>
      <color rgb="FF000000"/>
      <name val="Arial"/>
      <family val="2"/>
    </font>
    <font>
      <b/>
      <sz val="12"/>
      <color rgb="FF000000"/>
      <name val="Arial"/>
      <family val="2"/>
    </font>
    <font>
      <sz val="11"/>
      <color rgb="FF000000"/>
      <name val="Calibri"/>
      <family val="2"/>
    </font>
    <font>
      <b/>
      <sz val="14"/>
      <name val="Calibri"/>
      <family val="2"/>
      <scheme val="minor"/>
    </font>
    <font>
      <b/>
      <u/>
      <sz val="14"/>
      <name val="Calibri"/>
      <family val="2"/>
    </font>
    <font>
      <b/>
      <sz val="14"/>
      <name val="Calibri"/>
      <family val="2"/>
    </font>
    <font>
      <b/>
      <sz val="14"/>
      <color theme="1"/>
      <name val="Calibri"/>
      <family val="2"/>
      <scheme val="minor"/>
    </font>
    <font>
      <b/>
      <sz val="11"/>
      <name val="Calibri"/>
      <family val="2"/>
      <scheme val="minor"/>
    </font>
    <font>
      <i/>
      <sz val="12"/>
      <name val="Arial"/>
      <family val="2"/>
    </font>
  </fonts>
  <fills count="5">
    <fill>
      <patternFill patternType="none"/>
    </fill>
    <fill>
      <patternFill patternType="gray125"/>
    </fill>
    <fill>
      <patternFill patternType="solid">
        <fgColor theme="5" tint="0.59999389629810485"/>
        <bgColor indexed="64"/>
      </patternFill>
    </fill>
    <fill>
      <patternFill patternType="solid">
        <fgColor theme="4" tint="0.79998168889431442"/>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theme="0"/>
      </right>
      <top style="thin">
        <color indexed="64"/>
      </top>
      <bottom style="thin">
        <color indexed="64"/>
      </bottom>
      <diagonal/>
    </border>
    <border>
      <left style="medium">
        <color theme="0"/>
      </left>
      <right/>
      <top style="thin">
        <color indexed="64"/>
      </top>
      <bottom style="thin">
        <color indexed="64"/>
      </bottom>
      <diagonal/>
    </border>
    <border>
      <left style="medium">
        <color theme="0"/>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theme="0"/>
      </left>
      <right/>
      <top style="thin">
        <color indexed="64"/>
      </top>
      <bottom style="medium">
        <color indexed="64"/>
      </bottom>
      <diagonal/>
    </border>
    <border>
      <left style="medium">
        <color theme="0"/>
      </left>
      <right style="medium">
        <color theme="0"/>
      </right>
      <top style="thin">
        <color indexed="64"/>
      </top>
      <bottom style="medium">
        <color indexed="64"/>
      </bottom>
      <diagonal/>
    </border>
    <border>
      <left/>
      <right/>
      <top style="thin">
        <color indexed="64"/>
      </top>
      <bottom style="medium">
        <color indexed="64"/>
      </bottom>
      <diagonal/>
    </border>
  </borders>
  <cellStyleXfs count="6">
    <xf numFmtId="0" fontId="0" fillId="0" borderId="0"/>
    <xf numFmtId="165" fontId="1" fillId="0" borderId="0" applyFont="0" applyFill="0" applyBorder="0" applyAlignment="0" applyProtection="0"/>
    <xf numFmtId="41" fontId="1" fillId="0" borderId="0" applyFont="0" applyFill="0" applyBorder="0" applyAlignment="0" applyProtection="0"/>
    <xf numFmtId="164" fontId="1" fillId="0" borderId="0" applyFont="0" applyFill="0" applyBorder="0" applyAlignment="0" applyProtection="0"/>
    <xf numFmtId="0" fontId="1" fillId="0" borderId="0"/>
    <xf numFmtId="43" fontId="17" fillId="0" borderId="0" applyFont="0" applyFill="0" applyBorder="0" applyAlignment="0" applyProtection="0"/>
  </cellStyleXfs>
  <cellXfs count="179">
    <xf numFmtId="0" fontId="0" fillId="0" borderId="0" xfId="0"/>
    <xf numFmtId="0" fontId="2" fillId="0" borderId="0" xfId="0" applyFont="1" applyFill="1" applyBorder="1" applyAlignment="1"/>
    <xf numFmtId="0" fontId="3" fillId="0" borderId="0" xfId="0" applyFont="1" applyFill="1" applyBorder="1" applyAlignment="1"/>
    <xf numFmtId="4" fontId="2" fillId="0" borderId="0" xfId="0" applyNumberFormat="1" applyFont="1" applyFill="1" applyBorder="1" applyAlignment="1"/>
    <xf numFmtId="0" fontId="2" fillId="0" borderId="2" xfId="0" applyFont="1" applyFill="1" applyBorder="1" applyAlignment="1"/>
    <xf numFmtId="0" fontId="5" fillId="0" borderId="0" xfId="0" applyFont="1" applyFill="1" applyBorder="1" applyAlignment="1">
      <alignment horizontal="center" vertical="center"/>
    </xf>
    <xf numFmtId="0" fontId="0" fillId="0" borderId="0" xfId="0" applyFill="1" applyBorder="1" applyAlignment="1"/>
    <xf numFmtId="166" fontId="2" fillId="0" borderId="0" xfId="0" applyNumberFormat="1" applyFont="1" applyFill="1" applyBorder="1" applyAlignment="1"/>
    <xf numFmtId="0" fontId="1" fillId="3" borderId="1" xfId="0" applyFont="1" applyFill="1" applyBorder="1" applyAlignment="1">
      <alignment horizontal="center" vertical="center" textRotation="90" wrapText="1"/>
    </xf>
    <xf numFmtId="2" fontId="1" fillId="3"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textRotation="90" wrapText="1"/>
    </xf>
    <xf numFmtId="0" fontId="6" fillId="2" borderId="1" xfId="0" applyFont="1" applyFill="1" applyBorder="1" applyAlignment="1">
      <alignment horizontal="justify" vertical="top"/>
    </xf>
    <xf numFmtId="2" fontId="1" fillId="2" borderId="1" xfId="0" applyNumberFormat="1" applyFont="1" applyFill="1" applyBorder="1" applyAlignment="1">
      <alignment horizontal="center" vertical="center" wrapText="1"/>
    </xf>
    <xf numFmtId="4" fontId="1" fillId="2" borderId="1" xfId="3" applyNumberFormat="1" applyFont="1" applyFill="1" applyBorder="1" applyAlignment="1"/>
    <xf numFmtId="0" fontId="1" fillId="2" borderId="1" xfId="0" applyFont="1" applyFill="1" applyBorder="1" applyAlignment="1">
      <alignment horizontal="center" vertical="center"/>
    </xf>
    <xf numFmtId="0" fontId="6" fillId="2" borderId="1" xfId="0" applyFont="1" applyFill="1" applyBorder="1" applyAlignment="1" applyProtection="1">
      <alignment horizontal="justify" vertical="top" wrapText="1"/>
      <protection locked="0"/>
    </xf>
    <xf numFmtId="4" fontId="1" fillId="2" borderId="1" xfId="0" applyNumberFormat="1" applyFont="1" applyFill="1" applyBorder="1" applyAlignment="1" applyProtection="1">
      <alignment horizontal="center" vertical="center" wrapText="1"/>
    </xf>
    <xf numFmtId="0" fontId="9" fillId="2" borderId="1" xfId="0" applyFont="1" applyFill="1" applyBorder="1" applyAlignment="1">
      <alignment horizontal="justify" vertical="top" wrapText="1"/>
    </xf>
    <xf numFmtId="0" fontId="6" fillId="2" borderId="1" xfId="0" applyFont="1" applyFill="1" applyBorder="1" applyAlignment="1">
      <alignment horizontal="justify" vertical="top" wrapText="1"/>
    </xf>
    <xf numFmtId="4" fontId="1" fillId="2" borderId="1" xfId="0" applyNumberFormat="1" applyFont="1" applyFill="1" applyBorder="1" applyAlignment="1">
      <alignment horizontal="center" vertical="center"/>
    </xf>
    <xf numFmtId="0" fontId="1" fillId="3" borderId="1" xfId="0" applyFont="1" applyFill="1" applyBorder="1" applyAlignment="1">
      <alignment horizontal="center" vertical="center"/>
    </xf>
    <xf numFmtId="0" fontId="6" fillId="3" borderId="1" xfId="0" applyFont="1" applyFill="1" applyBorder="1" applyAlignment="1">
      <alignment horizontal="justify" vertical="top"/>
    </xf>
    <xf numFmtId="4" fontId="1" fillId="3" borderId="1" xfId="0" applyNumberFormat="1" applyFont="1" applyFill="1" applyBorder="1" applyAlignment="1">
      <alignment horizontal="center" vertical="center"/>
    </xf>
    <xf numFmtId="0" fontId="1" fillId="0" borderId="0" xfId="0" applyFont="1" applyFill="1" applyBorder="1" applyAlignment="1"/>
    <xf numFmtId="0" fontId="1" fillId="0" borderId="0" xfId="0" applyFont="1" applyFill="1" applyBorder="1" applyAlignment="1">
      <alignment horizontal="justify" vertical="top"/>
    </xf>
    <xf numFmtId="4" fontId="1" fillId="0" borderId="0" xfId="0" applyNumberFormat="1" applyFont="1" applyFill="1" applyBorder="1" applyAlignment="1"/>
    <xf numFmtId="4" fontId="1" fillId="0" borderId="3" xfId="0" applyNumberFormat="1" applyFont="1" applyFill="1" applyBorder="1" applyAlignment="1"/>
    <xf numFmtId="0" fontId="2" fillId="0" borderId="0" xfId="0" applyFont="1" applyFill="1" applyBorder="1" applyAlignment="1" applyProtection="1">
      <protection locked="0"/>
    </xf>
    <xf numFmtId="0" fontId="1" fillId="4" borderId="1" xfId="0" applyFont="1" applyFill="1" applyBorder="1" applyAlignment="1">
      <alignment horizontal="center" vertical="center"/>
    </xf>
    <xf numFmtId="4" fontId="1" fillId="4" borderId="1" xfId="0" applyNumberFormat="1" applyFont="1" applyFill="1" applyBorder="1" applyAlignment="1">
      <alignment horizontal="center" vertical="center"/>
    </xf>
    <xf numFmtId="4" fontId="6" fillId="4" borderId="1" xfId="0" applyNumberFormat="1" applyFont="1" applyFill="1" applyBorder="1" applyAlignment="1">
      <alignment horizontal="center" vertical="center"/>
    </xf>
    <xf numFmtId="0" fontId="11" fillId="4" borderId="1" xfId="0" applyFont="1" applyFill="1" applyBorder="1" applyAlignment="1">
      <alignment horizontal="center" vertical="center"/>
    </xf>
    <xf numFmtId="49" fontId="11" fillId="4"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wrapText="1"/>
    </xf>
    <xf numFmtId="4" fontId="6" fillId="4" borderId="1" xfId="0" applyNumberFormat="1" applyFont="1" applyFill="1" applyBorder="1" applyAlignment="1" applyProtection="1">
      <alignment horizontal="center" vertical="center" wrapText="1"/>
    </xf>
    <xf numFmtId="4" fontId="6" fillId="4" borderId="1" xfId="2" applyNumberFormat="1" applyFont="1" applyFill="1" applyBorder="1" applyAlignment="1">
      <alignment horizontal="center" vertical="center"/>
    </xf>
    <xf numFmtId="0" fontId="1" fillId="0" borderId="1" xfId="0" applyFont="1" applyFill="1" applyBorder="1" applyAlignment="1">
      <alignment horizontal="justify" vertical="top" wrapText="1"/>
    </xf>
    <xf numFmtId="49" fontId="1" fillId="0" borderId="1" xfId="0" applyNumberFormat="1" applyFont="1" applyFill="1" applyBorder="1" applyAlignment="1">
      <alignment horizontal="center" vertical="center"/>
    </xf>
    <xf numFmtId="0" fontId="7" fillId="0" borderId="1" xfId="0" applyFont="1" applyFill="1" applyBorder="1" applyAlignment="1">
      <alignment horizontal="justify" vertical="top" wrapText="1"/>
    </xf>
    <xf numFmtId="0" fontId="1" fillId="0" borderId="1" xfId="0" applyFont="1" applyFill="1" applyBorder="1" applyAlignment="1" applyProtection="1">
      <alignment horizontal="justify" vertical="top" wrapText="1"/>
      <protection locked="0"/>
    </xf>
    <xf numFmtId="0" fontId="13" fillId="2" borderId="1" xfId="0" applyFont="1" applyFill="1" applyBorder="1" applyAlignment="1">
      <alignment horizontal="justify" vertical="top"/>
    </xf>
    <xf numFmtId="0" fontId="1" fillId="2" borderId="1" xfId="0" applyFont="1" applyFill="1" applyBorder="1" applyAlignment="1"/>
    <xf numFmtId="49" fontId="1" fillId="0" borderId="1" xfId="0" applyNumberFormat="1" applyFont="1" applyFill="1" applyBorder="1" applyAlignment="1">
      <alignment horizontal="center" vertical="center" wrapText="1"/>
    </xf>
    <xf numFmtId="4" fontId="1" fillId="0" borderId="1" xfId="0" applyNumberFormat="1" applyFont="1" applyFill="1" applyBorder="1" applyAlignment="1" applyProtection="1">
      <alignment horizontal="center" vertical="center" wrapText="1"/>
    </xf>
    <xf numFmtId="0" fontId="1" fillId="0" borderId="1" xfId="0" applyFont="1" applyFill="1" applyBorder="1" applyAlignment="1">
      <alignment horizontal="center" vertical="center"/>
    </xf>
    <xf numFmtId="4" fontId="6" fillId="0" borderId="1" xfId="0" applyNumberFormat="1" applyFont="1" applyFill="1" applyBorder="1" applyAlignment="1" applyProtection="1">
      <alignment horizontal="center" vertical="center" wrapText="1"/>
    </xf>
    <xf numFmtId="4" fontId="6" fillId="0" borderId="1" xfId="0" applyNumberFormat="1" applyFont="1" applyFill="1" applyBorder="1" applyAlignment="1">
      <alignment horizontal="center" vertical="center"/>
    </xf>
    <xf numFmtId="4" fontId="6" fillId="2" borderId="1" xfId="0" applyNumberFormat="1" applyFont="1" applyFill="1" applyBorder="1" applyAlignment="1" applyProtection="1">
      <alignment horizontal="center" vertical="center" wrapText="1"/>
    </xf>
    <xf numFmtId="4" fontId="6" fillId="2" borderId="1" xfId="0" applyNumberFormat="1" applyFont="1" applyFill="1" applyBorder="1" applyAlignment="1">
      <alignment horizontal="center" vertical="center"/>
    </xf>
    <xf numFmtId="4" fontId="6" fillId="0" borderId="1" xfId="2" applyNumberFormat="1" applyFont="1" applyFill="1" applyBorder="1" applyAlignment="1">
      <alignment horizontal="center" vertical="center"/>
    </xf>
    <xf numFmtId="0" fontId="6" fillId="2" borderId="1" xfId="0" applyFont="1" applyFill="1" applyBorder="1" applyAlignment="1">
      <alignment horizontal="center" vertical="center"/>
    </xf>
    <xf numFmtId="0" fontId="1" fillId="0" borderId="1" xfId="0" applyFont="1" applyFill="1" applyBorder="1" applyAlignment="1">
      <alignment wrapText="1"/>
    </xf>
    <xf numFmtId="0" fontId="1" fillId="0" borderId="1" xfId="0" applyFont="1" applyFill="1" applyBorder="1" applyAlignment="1">
      <alignment vertical="top" wrapText="1"/>
    </xf>
    <xf numFmtId="0" fontId="1" fillId="0" borderId="1" xfId="0" applyFont="1" applyFill="1" applyBorder="1" applyAlignment="1">
      <alignment horizontal="justify" vertical="center" wrapText="1"/>
    </xf>
    <xf numFmtId="0" fontId="11" fillId="0" borderId="1" xfId="0" applyFont="1" applyFill="1" applyBorder="1" applyAlignment="1">
      <alignment horizontal="justify" vertical="top" wrapText="1"/>
    </xf>
    <xf numFmtId="49" fontId="11" fillId="0" borderId="1" xfId="0" applyNumberFormat="1" applyFont="1" applyFill="1" applyBorder="1" applyAlignment="1">
      <alignment horizontal="center" vertical="center"/>
    </xf>
    <xf numFmtId="0" fontId="11" fillId="0" borderId="1" xfId="0" applyFont="1" applyFill="1" applyBorder="1" applyAlignment="1" applyProtection="1">
      <alignment horizontal="justify" vertical="top" wrapText="1"/>
      <protection locked="0"/>
    </xf>
    <xf numFmtId="0" fontId="11" fillId="0" borderId="1" xfId="0" applyFont="1" applyFill="1" applyBorder="1" applyAlignment="1">
      <alignment horizontal="left" vertical="top" wrapText="1"/>
    </xf>
    <xf numFmtId="0" fontId="11" fillId="0" borderId="1" xfId="0" applyFont="1" applyFill="1" applyBorder="1" applyAlignment="1">
      <alignment vertical="top" wrapText="1"/>
    </xf>
    <xf numFmtId="0" fontId="11" fillId="0" borderId="1" xfId="0" applyFont="1" applyFill="1" applyBorder="1" applyAlignment="1">
      <alignment horizontal="justify" vertical="top"/>
    </xf>
    <xf numFmtId="0" fontId="11" fillId="0" borderId="1" xfId="0" quotePrefix="1" applyFont="1" applyFill="1" applyBorder="1" applyAlignment="1">
      <alignment horizontal="justify" vertical="top" wrapText="1"/>
    </xf>
    <xf numFmtId="0" fontId="11" fillId="0" borderId="1" xfId="0" applyFont="1" applyFill="1" applyBorder="1" applyAlignment="1">
      <alignment horizontal="center" vertical="center"/>
    </xf>
    <xf numFmtId="4" fontId="12" fillId="0" borderId="1" xfId="0" applyNumberFormat="1" applyFont="1" applyFill="1" applyBorder="1" applyAlignment="1">
      <alignment horizontal="center" vertical="center"/>
    </xf>
    <xf numFmtId="0" fontId="8" fillId="0" borderId="1" xfId="0" applyFont="1" applyFill="1" applyBorder="1" applyAlignment="1">
      <alignment horizontal="justify" vertical="top"/>
    </xf>
    <xf numFmtId="0" fontId="1" fillId="0" borderId="1" xfId="0" applyFont="1" applyFill="1" applyBorder="1" applyAlignment="1">
      <alignment horizontal="center"/>
    </xf>
    <xf numFmtId="4" fontId="1" fillId="0" borderId="1" xfId="0" applyNumberFormat="1" applyFont="1" applyFill="1" applyBorder="1" applyAlignment="1" applyProtection="1">
      <alignment horizontal="left" vertical="top" wrapText="1"/>
    </xf>
    <xf numFmtId="2" fontId="1" fillId="3" borderId="1"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wrapText="1"/>
    </xf>
    <xf numFmtId="0" fontId="2" fillId="0" borderId="1" xfId="0" applyFont="1" applyFill="1" applyBorder="1" applyAlignment="1"/>
    <xf numFmtId="2" fontId="1" fillId="2" borderId="1" xfId="0" applyNumberFormat="1" applyFont="1" applyFill="1" applyBorder="1" applyAlignment="1">
      <alignment horizontal="center" vertical="center"/>
    </xf>
    <xf numFmtId="2" fontId="12" fillId="4" borderId="1" xfId="0" applyNumberFormat="1" applyFont="1" applyFill="1" applyBorder="1" applyAlignment="1">
      <alignment horizontal="center" vertical="center"/>
    </xf>
    <xf numFmtId="4" fontId="2" fillId="0" borderId="1" xfId="0" applyNumberFormat="1" applyFont="1" applyFill="1" applyBorder="1" applyAlignment="1"/>
    <xf numFmtId="0" fontId="5" fillId="0" borderId="1" xfId="0" applyFont="1" applyFill="1" applyBorder="1" applyAlignment="1">
      <alignment horizontal="center" vertical="center"/>
    </xf>
    <xf numFmtId="0" fontId="0" fillId="0" borderId="1" xfId="0" applyFill="1" applyBorder="1" applyAlignment="1"/>
    <xf numFmtId="0" fontId="15" fillId="0" borderId="1" xfId="4" applyFont="1" applyFill="1" applyBorder="1" applyAlignment="1">
      <alignment horizontal="justify" vertical="top" wrapText="1"/>
    </xf>
    <xf numFmtId="0" fontId="11" fillId="0" borderId="1" xfId="0" quotePrefix="1" applyNumberFormat="1" applyFont="1" applyFill="1" applyBorder="1" applyAlignment="1">
      <alignment vertical="top" wrapText="1"/>
    </xf>
    <xf numFmtId="166" fontId="2" fillId="0" borderId="1" xfId="0" applyNumberFormat="1" applyFont="1" applyFill="1" applyBorder="1" applyAlignment="1"/>
    <xf numFmtId="0" fontId="11" fillId="0" borderId="1" xfId="0" applyFont="1" applyFill="1" applyBorder="1" applyAlignment="1" applyProtection="1">
      <alignment horizontal="justify" vertical="center" wrapText="1"/>
      <protection locked="0"/>
    </xf>
    <xf numFmtId="0" fontId="11" fillId="0" borderId="1" xfId="0" applyFont="1" applyFill="1" applyBorder="1" applyAlignment="1">
      <alignment horizontal="justify" vertical="center" wrapText="1"/>
    </xf>
    <xf numFmtId="0" fontId="7" fillId="0" borderId="1" xfId="0" applyFont="1" applyFill="1" applyBorder="1" applyAlignment="1">
      <alignment horizontal="justify" vertical="center" wrapText="1"/>
    </xf>
    <xf numFmtId="0" fontId="11" fillId="4" borderId="1" xfId="0" applyFont="1" applyFill="1" applyBorder="1" applyAlignment="1">
      <alignment horizontal="justify" vertical="center"/>
    </xf>
    <xf numFmtId="43" fontId="2" fillId="0" borderId="0" xfId="5" applyFont="1" applyFill="1" applyBorder="1" applyAlignment="1">
      <alignment vertical="center"/>
    </xf>
    <xf numFmtId="167" fontId="2" fillId="0" borderId="0" xfId="0" applyNumberFormat="1" applyFont="1" applyFill="1" applyBorder="1" applyAlignment="1">
      <alignment vertical="center"/>
    </xf>
    <xf numFmtId="167" fontId="2" fillId="0" borderId="0" xfId="0" applyNumberFormat="1" applyFont="1" applyFill="1" applyBorder="1" applyAlignment="1">
      <alignment horizontal="right" vertical="center"/>
    </xf>
    <xf numFmtId="49" fontId="2" fillId="0" borderId="0" xfId="0" applyNumberFormat="1" applyFont="1" applyFill="1" applyBorder="1" applyAlignment="1">
      <alignment vertical="center" wrapText="1"/>
    </xf>
    <xf numFmtId="2" fontId="2" fillId="0" borderId="0" xfId="0" applyNumberFormat="1" applyFont="1" applyFill="1" applyBorder="1" applyAlignment="1">
      <alignment horizontal="left" vertical="center"/>
    </xf>
    <xf numFmtId="0" fontId="19" fillId="0" borderId="7" xfId="0" applyFont="1" applyFill="1" applyBorder="1" applyAlignment="1">
      <alignment wrapText="1"/>
    </xf>
    <xf numFmtId="0" fontId="19" fillId="0" borderId="1" xfId="0" applyFont="1" applyFill="1" applyBorder="1" applyAlignment="1">
      <alignment horizontal="right" vertical="center"/>
    </xf>
    <xf numFmtId="0" fontId="4" fillId="0" borderId="1" xfId="0" applyNumberFormat="1" applyFont="1" applyFill="1" applyBorder="1" applyAlignment="1">
      <alignment horizontal="right" vertical="center" wrapText="1" shrinkToFit="1"/>
    </xf>
    <xf numFmtId="0" fontId="19" fillId="0" borderId="1" xfId="0" applyFont="1" applyFill="1" applyBorder="1" applyAlignment="1">
      <alignment horizontal="right" vertical="center" wrapText="1" shrinkToFit="1"/>
    </xf>
    <xf numFmtId="0" fontId="4" fillId="0" borderId="1" xfId="0" applyFont="1" applyFill="1" applyBorder="1" applyAlignment="1">
      <alignment horizontal="right" vertical="center" wrapText="1" shrinkToFit="1"/>
    </xf>
    <xf numFmtId="0" fontId="4" fillId="0" borderId="1" xfId="0" applyFont="1" applyFill="1" applyBorder="1" applyAlignment="1">
      <alignment horizontal="center" vertical="center" wrapText="1" shrinkToFit="1"/>
    </xf>
    <xf numFmtId="0" fontId="0" fillId="0" borderId="1" xfId="0" applyBorder="1"/>
    <xf numFmtId="2" fontId="1" fillId="3" borderId="6" xfId="0" applyNumberFormat="1" applyFont="1" applyFill="1" applyBorder="1" applyAlignment="1">
      <alignment horizontal="center" vertical="center"/>
    </xf>
    <xf numFmtId="2" fontId="1" fillId="3" borderId="7" xfId="0" applyNumberFormat="1" applyFont="1" applyFill="1" applyBorder="1" applyAlignment="1">
      <alignment horizontal="center" vertical="center" wrapText="1"/>
    </xf>
    <xf numFmtId="2" fontId="1" fillId="2" borderId="6" xfId="0" applyNumberFormat="1" applyFont="1" applyFill="1" applyBorder="1" applyAlignment="1">
      <alignment horizontal="center" vertical="center"/>
    </xf>
    <xf numFmtId="4" fontId="1" fillId="2" borderId="7" xfId="3" applyNumberFormat="1" applyFont="1" applyFill="1" applyBorder="1" applyAlignment="1"/>
    <xf numFmtId="0" fontId="11" fillId="4" borderId="6" xfId="0" applyFont="1" applyFill="1" applyBorder="1" applyAlignment="1">
      <alignment horizontal="center" vertical="center"/>
    </xf>
    <xf numFmtId="0" fontId="2" fillId="0" borderId="7" xfId="0" applyFont="1" applyFill="1" applyBorder="1" applyAlignment="1"/>
    <xf numFmtId="0" fontId="6" fillId="2" borderId="6" xfId="0" applyFont="1" applyFill="1" applyBorder="1" applyAlignment="1">
      <alignment horizontal="justify" vertical="top"/>
    </xf>
    <xf numFmtId="0" fontId="1" fillId="4" borderId="6" xfId="0" applyFont="1" applyFill="1" applyBorder="1" applyAlignment="1">
      <alignment horizontal="center" vertical="center"/>
    </xf>
    <xf numFmtId="0" fontId="1" fillId="2" borderId="6" xfId="0" applyFont="1" applyFill="1" applyBorder="1" applyAlignment="1">
      <alignment horizontal="center" vertical="center"/>
    </xf>
    <xf numFmtId="4" fontId="1" fillId="2" borderId="7" xfId="0" applyNumberFormat="1" applyFont="1" applyFill="1" applyBorder="1" applyAlignment="1" applyProtection="1">
      <alignment horizontal="center" vertical="center" wrapText="1"/>
    </xf>
    <xf numFmtId="0" fontId="5" fillId="0" borderId="7" xfId="0" applyFont="1" applyFill="1" applyBorder="1" applyAlignment="1">
      <alignment horizontal="center" vertical="center"/>
    </xf>
    <xf numFmtId="0" fontId="0" fillId="0" borderId="7" xfId="0" applyFill="1" applyBorder="1" applyAlignment="1"/>
    <xf numFmtId="4" fontId="1" fillId="2" borderId="7" xfId="0" applyNumberFormat="1" applyFont="1" applyFill="1" applyBorder="1" applyAlignment="1">
      <alignment horizontal="center" vertical="center"/>
    </xf>
    <xf numFmtId="4" fontId="2" fillId="0" borderId="7" xfId="0" applyNumberFormat="1" applyFont="1" applyFill="1" applyBorder="1" applyAlignment="1"/>
    <xf numFmtId="0" fontId="1" fillId="0" borderId="6" xfId="0" applyFont="1" applyFill="1" applyBorder="1" applyAlignment="1">
      <alignment horizontal="center" vertical="center"/>
    </xf>
    <xf numFmtId="0" fontId="1" fillId="2" borderId="6" xfId="0" applyFont="1" applyFill="1" applyBorder="1" applyAlignment="1"/>
    <xf numFmtId="166" fontId="2" fillId="0" borderId="7" xfId="0" applyNumberFormat="1" applyFont="1" applyFill="1" applyBorder="1" applyAlignment="1"/>
    <xf numFmtId="0" fontId="1" fillId="3" borderId="6" xfId="0" applyFont="1" applyFill="1" applyBorder="1" applyAlignment="1">
      <alignment horizontal="center" vertical="center"/>
    </xf>
    <xf numFmtId="4" fontId="1" fillId="3" borderId="7" xfId="0" applyNumberFormat="1" applyFont="1" applyFill="1" applyBorder="1" applyAlignment="1">
      <alignment horizontal="center" vertical="center"/>
    </xf>
    <xf numFmtId="0" fontId="19" fillId="0" borderId="6" xfId="0" applyFont="1" applyFill="1" applyBorder="1" applyAlignment="1"/>
    <xf numFmtId="0" fontId="20" fillId="0" borderId="6" xfId="0" applyFont="1" applyFill="1" applyBorder="1" applyAlignment="1">
      <alignment horizontal="center" vertical="center" wrapText="1" shrinkToFit="1"/>
    </xf>
    <xf numFmtId="4" fontId="20" fillId="0" borderId="7" xfId="0" applyNumberFormat="1" applyFont="1" applyFill="1" applyBorder="1" applyAlignment="1">
      <alignment horizontal="center" vertical="center" wrapText="1"/>
    </xf>
    <xf numFmtId="0" fontId="0" fillId="0" borderId="6" xfId="0" applyBorder="1"/>
    <xf numFmtId="0" fontId="0" fillId="0" borderId="7" xfId="0" applyBorder="1"/>
    <xf numFmtId="0" fontId="26" fillId="0" borderId="7" xfId="0" applyFont="1" applyBorder="1"/>
    <xf numFmtId="2" fontId="1" fillId="3" borderId="9" xfId="0" applyNumberFormat="1" applyFont="1" applyFill="1" applyBorder="1" applyAlignment="1">
      <alignment horizontal="center" vertical="center"/>
    </xf>
    <xf numFmtId="2" fontId="1" fillId="3" borderId="5" xfId="0" applyNumberFormat="1" applyFont="1" applyFill="1" applyBorder="1" applyAlignment="1">
      <alignment horizontal="center" vertical="center"/>
    </xf>
    <xf numFmtId="0" fontId="1" fillId="3" borderId="5" xfId="0" applyFont="1" applyFill="1" applyBorder="1" applyAlignment="1">
      <alignment horizontal="center" vertical="center" textRotation="90" wrapText="1"/>
    </xf>
    <xf numFmtId="2" fontId="1" fillId="3" borderId="5" xfId="0" applyNumberFormat="1" applyFont="1" applyFill="1" applyBorder="1" applyAlignment="1">
      <alignment horizontal="center" vertical="center" wrapText="1"/>
    </xf>
    <xf numFmtId="2" fontId="1" fillId="3" borderId="10" xfId="0" applyNumberFormat="1" applyFont="1" applyFill="1" applyBorder="1" applyAlignment="1">
      <alignment horizontal="center" vertical="center" wrapText="1"/>
    </xf>
    <xf numFmtId="0" fontId="3" fillId="0" borderId="8" xfId="0" applyFont="1" applyFill="1" applyBorder="1" applyAlignment="1">
      <alignment horizontal="center" vertical="center"/>
    </xf>
    <xf numFmtId="49" fontId="3" fillId="0" borderId="8" xfId="0" applyNumberFormat="1" applyFont="1" applyFill="1" applyBorder="1" applyAlignment="1" applyProtection="1">
      <alignment horizontal="center" vertical="center" wrapText="1"/>
      <protection locked="0"/>
    </xf>
    <xf numFmtId="0" fontId="3" fillId="0" borderId="8" xfId="0" applyFont="1" applyFill="1" applyBorder="1" applyAlignment="1" applyProtection="1">
      <alignment horizontal="center" vertical="center"/>
      <protection locked="0"/>
    </xf>
    <xf numFmtId="0" fontId="2" fillId="0" borderId="8" xfId="0" applyFont="1" applyFill="1" applyBorder="1" applyAlignment="1" applyProtection="1">
      <protection locked="0"/>
    </xf>
    <xf numFmtId="0" fontId="1" fillId="0" borderId="11" xfId="0" applyFont="1" applyFill="1" applyBorder="1" applyAlignment="1"/>
    <xf numFmtId="0" fontId="1" fillId="0" borderId="4" xfId="0" applyFont="1" applyFill="1" applyBorder="1" applyAlignment="1"/>
    <xf numFmtId="0" fontId="1" fillId="0" borderId="12" xfId="0" applyFont="1" applyFill="1" applyBorder="1" applyAlignment="1"/>
    <xf numFmtId="0" fontId="1" fillId="0" borderId="12" xfId="0" applyFont="1" applyFill="1" applyBorder="1" applyAlignment="1">
      <alignment horizontal="justify" vertical="top"/>
    </xf>
    <xf numFmtId="4" fontId="1" fillId="0" borderId="12" xfId="0" applyNumberFormat="1" applyFont="1" applyFill="1" applyBorder="1" applyAlignment="1"/>
    <xf numFmtId="0" fontId="2" fillId="0" borderId="12" xfId="0" applyFont="1" applyFill="1" applyBorder="1" applyAlignment="1"/>
    <xf numFmtId="0" fontId="2" fillId="0" borderId="13" xfId="0" applyFont="1" applyFill="1" applyBorder="1" applyAlignment="1"/>
    <xf numFmtId="0" fontId="2" fillId="0" borderId="14" xfId="0" applyFont="1" applyFill="1" applyBorder="1" applyAlignment="1"/>
    <xf numFmtId="0" fontId="1" fillId="0" borderId="15" xfId="0" applyFont="1" applyFill="1" applyBorder="1" applyAlignment="1"/>
    <xf numFmtId="0" fontId="1" fillId="0" borderId="16" xfId="0" applyFont="1" applyFill="1" applyBorder="1" applyAlignment="1"/>
    <xf numFmtId="0" fontId="1" fillId="0" borderId="17" xfId="0" applyFont="1" applyFill="1" applyBorder="1" applyAlignment="1"/>
    <xf numFmtId="0" fontId="1" fillId="0" borderId="18" xfId="0" applyFont="1" applyFill="1" applyBorder="1" applyAlignment="1">
      <alignment horizontal="justify" vertical="top"/>
    </xf>
    <xf numFmtId="4" fontId="1" fillId="0" borderId="16" xfId="0" applyNumberFormat="1" applyFont="1" applyFill="1" applyBorder="1" applyAlignment="1"/>
    <xf numFmtId="0" fontId="2" fillId="0" borderId="16" xfId="0" applyFont="1" applyFill="1" applyBorder="1" applyAlignment="1"/>
    <xf numFmtId="0" fontId="2" fillId="0" borderId="17" xfId="0" applyFont="1" applyFill="1" applyBorder="1" applyAlignment="1"/>
    <xf numFmtId="0" fontId="4" fillId="0" borderId="1" xfId="0" applyNumberFormat="1" applyFont="1" applyFill="1" applyBorder="1" applyAlignment="1">
      <alignment horizontal="right" vertical="center" wrapText="1" shrinkToFit="1"/>
    </xf>
    <xf numFmtId="0" fontId="19" fillId="0" borderId="1" xfId="0" applyFont="1" applyFill="1" applyBorder="1" applyAlignment="1">
      <alignment horizontal="right" wrapText="1" shrinkToFit="1"/>
    </xf>
    <xf numFmtId="0" fontId="19" fillId="0" borderId="1" xfId="0" applyFont="1" applyFill="1" applyBorder="1" applyAlignment="1">
      <alignment wrapText="1"/>
    </xf>
    <xf numFmtId="0" fontId="21" fillId="0" borderId="1" xfId="0" applyFont="1" applyFill="1" applyBorder="1" applyAlignment="1">
      <alignment wrapText="1"/>
    </xf>
    <xf numFmtId="0" fontId="22" fillId="0" borderId="6" xfId="0" applyFont="1" applyBorder="1" applyAlignment="1">
      <alignment horizontal="center" vertical="center" wrapText="1"/>
    </xf>
    <xf numFmtId="0" fontId="25" fillId="0" borderId="1" xfId="0" applyFont="1" applyBorder="1" applyAlignment="1">
      <alignment horizontal="center" vertical="center" wrapText="1"/>
    </xf>
    <xf numFmtId="0" fontId="25" fillId="0" borderId="6" xfId="0" applyFont="1" applyBorder="1" applyAlignment="1">
      <alignment horizontal="center" vertical="center" wrapText="1"/>
    </xf>
    <xf numFmtId="0" fontId="18" fillId="0" borderId="1" xfId="0" applyFont="1" applyBorder="1" applyAlignment="1">
      <alignment horizontal="right" vertical="center" wrapText="1"/>
    </xf>
    <xf numFmtId="0" fontId="18" fillId="0" borderId="1" xfId="0" applyFont="1" applyBorder="1" applyAlignment="1">
      <alignment vertical="center" wrapText="1"/>
    </xf>
    <xf numFmtId="0" fontId="18" fillId="0" borderId="7" xfId="0" applyFont="1" applyBorder="1" applyAlignment="1">
      <alignment wrapText="1"/>
    </xf>
    <xf numFmtId="4" fontId="4" fillId="0" borderId="1" xfId="0" applyNumberFormat="1" applyFont="1" applyFill="1" applyBorder="1" applyAlignment="1">
      <alignment horizontal="justify" vertical="center" wrapText="1" shrinkToFit="1"/>
    </xf>
    <xf numFmtId="0" fontId="19" fillId="0" borderId="1" xfId="0" applyFont="1" applyFill="1" applyBorder="1" applyAlignment="1">
      <alignment vertical="center" wrapText="1" shrinkToFit="1"/>
    </xf>
    <xf numFmtId="4" fontId="20" fillId="0" borderId="1" xfId="0" applyNumberFormat="1" applyFont="1" applyFill="1" applyBorder="1" applyAlignment="1">
      <alignment horizontal="right" vertical="center" wrapText="1"/>
    </xf>
    <xf numFmtId="0" fontId="20" fillId="0" borderId="1" xfId="0" applyFont="1" applyFill="1" applyBorder="1" applyAlignment="1">
      <alignment horizontal="right" vertical="center" wrapText="1"/>
    </xf>
    <xf numFmtId="0" fontId="4" fillId="0" borderId="1" xfId="0" applyFont="1" applyFill="1" applyBorder="1" applyAlignment="1">
      <alignment horizontal="center" vertical="center" wrapText="1" shrinkToFit="1"/>
    </xf>
    <xf numFmtId="0" fontId="19" fillId="0" borderId="7" xfId="0" applyFont="1" applyFill="1" applyBorder="1" applyAlignment="1">
      <alignment horizontal="center" vertical="center" wrapText="1"/>
    </xf>
    <xf numFmtId="0" fontId="20" fillId="0" borderId="6" xfId="0" applyFont="1" applyFill="1" applyBorder="1" applyAlignment="1">
      <alignment horizontal="center" vertical="center" wrapText="1" shrinkToFit="1"/>
    </xf>
    <xf numFmtId="4" fontId="4" fillId="0" borderId="1" xfId="0" applyNumberFormat="1" applyFont="1" applyFill="1" applyBorder="1" applyAlignment="1">
      <alignment horizontal="left" vertical="center" wrapText="1" shrinkToFit="1"/>
    </xf>
    <xf numFmtId="0" fontId="21" fillId="0" borderId="1" xfId="0" applyFont="1" applyFill="1" applyBorder="1" applyAlignment="1">
      <alignment horizontal="left" vertical="center" wrapText="1" shrinkToFit="1"/>
    </xf>
    <xf numFmtId="0" fontId="4" fillId="0" borderId="1" xfId="0" applyFont="1" applyFill="1" applyBorder="1" applyAlignment="1">
      <alignment horizontal="right" vertical="center" wrapText="1" shrinkToFit="1"/>
    </xf>
    <xf numFmtId="0" fontId="21" fillId="0" borderId="1" xfId="0" applyFont="1" applyFill="1" applyBorder="1" applyAlignment="1">
      <alignment vertical="center" wrapText="1" shrinkToFit="1"/>
    </xf>
    <xf numFmtId="0" fontId="21" fillId="0" borderId="7" xfId="0" applyFont="1" applyFill="1" applyBorder="1" applyAlignment="1">
      <alignment horizontal="center" vertical="center" wrapText="1"/>
    </xf>
    <xf numFmtId="0" fontId="27" fillId="0" borderId="6" xfId="0" applyNumberFormat="1" applyFont="1" applyFill="1" applyBorder="1" applyAlignment="1">
      <alignment horizontal="justify" vertical="justify" wrapText="1" shrinkToFit="1"/>
    </xf>
    <xf numFmtId="0" fontId="27" fillId="0" borderId="1" xfId="0" applyNumberFormat="1" applyFont="1" applyFill="1" applyBorder="1" applyAlignment="1">
      <alignment horizontal="justify" vertical="justify" wrapText="1" shrinkToFit="1"/>
    </xf>
    <xf numFmtId="0" fontId="27" fillId="0" borderId="7" xfId="0" applyNumberFormat="1" applyFont="1" applyFill="1" applyBorder="1" applyAlignment="1">
      <alignment horizontal="justify" vertical="justify" wrapText="1" shrinkToFit="1"/>
    </xf>
    <xf numFmtId="0" fontId="6" fillId="0" borderId="8" xfId="0" applyFont="1" applyFill="1" applyBorder="1" applyAlignment="1"/>
    <xf numFmtId="2" fontId="1" fillId="0" borderId="8" xfId="0" applyNumberFormat="1" applyFont="1" applyFill="1" applyBorder="1" applyAlignment="1" applyProtection="1">
      <alignment horizontal="center" vertical="center"/>
      <protection locked="0"/>
    </xf>
    <xf numFmtId="0" fontId="14" fillId="0" borderId="8" xfId="0" applyFont="1" applyFill="1" applyBorder="1" applyAlignment="1" applyProtection="1">
      <alignment horizontal="center" vertical="center" textRotation="90" wrapText="1"/>
      <protection locked="0"/>
    </xf>
    <xf numFmtId="0" fontId="1" fillId="0" borderId="8" xfId="0" applyFont="1" applyFill="1" applyBorder="1" applyAlignment="1" applyProtection="1">
      <alignment horizontal="center" vertical="center" textRotation="90" wrapText="1"/>
      <protection locked="0"/>
    </xf>
    <xf numFmtId="0" fontId="6" fillId="0" borderId="8" xfId="0" applyFont="1" applyFill="1" applyBorder="1" applyAlignment="1">
      <alignment horizontal="center" wrapText="1"/>
    </xf>
    <xf numFmtId="2" fontId="6" fillId="0" borderId="8" xfId="0" applyNumberFormat="1" applyFont="1" applyFill="1" applyBorder="1" applyAlignment="1" applyProtection="1">
      <alignment horizontal="center" vertical="center" wrapText="1"/>
      <protection locked="0"/>
    </xf>
    <xf numFmtId="0" fontId="3" fillId="0" borderId="8" xfId="0" applyFont="1" applyFill="1" applyBorder="1" applyAlignment="1">
      <alignment horizontal="center" vertical="center"/>
    </xf>
    <xf numFmtId="0" fontId="6" fillId="0" borderId="8" xfId="0" applyFont="1" applyFill="1" applyBorder="1" applyAlignment="1">
      <alignment horizontal="center" vertical="center" wrapText="1"/>
    </xf>
    <xf numFmtId="0" fontId="4" fillId="3" borderId="1" xfId="0" applyFont="1" applyFill="1" applyBorder="1" applyAlignment="1">
      <alignment horizontal="left" vertical="center"/>
    </xf>
    <xf numFmtId="0" fontId="4" fillId="3" borderId="5" xfId="0" applyFont="1" applyFill="1" applyBorder="1" applyAlignment="1">
      <alignment horizontal="left" vertical="center"/>
    </xf>
    <xf numFmtId="2" fontId="6" fillId="0" borderId="8" xfId="0" applyNumberFormat="1" applyFont="1" applyFill="1" applyBorder="1" applyAlignment="1" applyProtection="1">
      <alignment horizontal="center" vertical="center"/>
      <protection locked="0"/>
    </xf>
    <xf numFmtId="0" fontId="4" fillId="0" borderId="6" xfId="0" applyFont="1" applyFill="1" applyBorder="1" applyAlignment="1">
      <alignment horizontal="center" vertical="center" wrapText="1" shrinkToFit="1"/>
    </xf>
  </cellXfs>
  <cellStyles count="6">
    <cellStyle name="Euro" xfId="1"/>
    <cellStyle name="Migliaia" xfId="5" builtinId="3"/>
    <cellStyle name="Migliaia [0]" xfId="2" builtinId="6"/>
    <cellStyle name="Normale" xfId="0" builtinId="0"/>
    <cellStyle name="Normale 2" xfId="4"/>
    <cellStyle name="Valuta [0]" xfId="3" builtinId="7"/>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212913</xdr:colOff>
      <xdr:row>0</xdr:row>
      <xdr:rowOff>78442</xdr:rowOff>
    </xdr:from>
    <xdr:to>
      <xdr:col>2</xdr:col>
      <xdr:colOff>495726</xdr:colOff>
      <xdr:row>0</xdr:row>
      <xdr:rowOff>795618</xdr:rowOff>
    </xdr:to>
    <xdr:pic>
      <xdr:nvPicPr>
        <xdr:cNvPr id="2" name="Immagin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12913" y="78442"/>
          <a:ext cx="1246519" cy="717176"/>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2105"/>
  <sheetViews>
    <sheetView tabSelected="1" view="pageBreakPreview" zoomScale="85" zoomScaleNormal="100" zoomScaleSheetLayoutView="85" workbookViewId="0">
      <selection activeCell="I519" sqref="A1:I519"/>
    </sheetView>
  </sheetViews>
  <sheetFormatPr defaultColWidth="9.140625" defaultRowHeight="12.75" x14ac:dyDescent="0.2"/>
  <cols>
    <col min="1" max="1" width="5.7109375" style="23" customWidth="1"/>
    <col min="2" max="3" width="8.7109375" style="23" customWidth="1"/>
    <col min="4" max="4" width="71.28515625" style="24" customWidth="1"/>
    <col min="5" max="5" width="8.85546875" style="25" customWidth="1"/>
    <col min="6" max="6" width="12.7109375" style="26" customWidth="1"/>
    <col min="7" max="7" width="24.7109375" style="1" customWidth="1"/>
    <col min="8" max="8" width="40.7109375" style="1" customWidth="1"/>
    <col min="9" max="9" width="24.7109375" style="1" customWidth="1"/>
    <col min="10" max="10" width="12.28515625" style="1" customWidth="1"/>
    <col min="11" max="12" width="9.140625" style="1"/>
    <col min="13" max="13" width="9" style="1" customWidth="1"/>
    <col min="14" max="16384" width="9.140625" style="1"/>
  </cols>
  <sheetData>
    <row r="1" spans="1:9" s="2" customFormat="1" ht="68.25" customHeight="1" thickBot="1" x14ac:dyDescent="0.25">
      <c r="A1" s="167"/>
      <c r="B1" s="167"/>
      <c r="C1" s="167"/>
      <c r="D1" s="174" t="s">
        <v>474</v>
      </c>
      <c r="E1" s="174"/>
      <c r="F1" s="174"/>
      <c r="G1" s="174"/>
      <c r="H1" s="174"/>
      <c r="I1" s="174"/>
    </row>
    <row r="2" spans="1:9" s="2" customFormat="1" ht="54.75" customHeight="1" thickBot="1" x14ac:dyDescent="0.25">
      <c r="A2" s="168" t="s">
        <v>64</v>
      </c>
      <c r="B2" s="169" t="s">
        <v>281</v>
      </c>
      <c r="C2" s="170" t="s">
        <v>236</v>
      </c>
      <c r="D2" s="171"/>
      <c r="E2" s="177" t="s">
        <v>20</v>
      </c>
      <c r="F2" s="172" t="s">
        <v>21</v>
      </c>
      <c r="G2" s="173" t="s">
        <v>454</v>
      </c>
      <c r="H2" s="173"/>
      <c r="I2" s="123" t="s">
        <v>457</v>
      </c>
    </row>
    <row r="3" spans="1:9" s="27" customFormat="1" ht="33" customHeight="1" thickBot="1" x14ac:dyDescent="0.25">
      <c r="A3" s="168"/>
      <c r="B3" s="169"/>
      <c r="C3" s="170"/>
      <c r="D3" s="171"/>
      <c r="E3" s="177"/>
      <c r="F3" s="172"/>
      <c r="G3" s="124" t="s">
        <v>455</v>
      </c>
      <c r="H3" s="125" t="s">
        <v>456</v>
      </c>
      <c r="I3" s="126"/>
    </row>
    <row r="4" spans="1:9" ht="15.75" x14ac:dyDescent="0.2">
      <c r="A4" s="118"/>
      <c r="B4" s="119"/>
      <c r="C4" s="120"/>
      <c r="D4" s="176" t="s">
        <v>237</v>
      </c>
      <c r="E4" s="176"/>
      <c r="F4" s="121"/>
      <c r="G4" s="121"/>
      <c r="H4" s="121"/>
      <c r="I4" s="122"/>
    </row>
    <row r="5" spans="1:9" x14ac:dyDescent="0.2">
      <c r="A5" s="95"/>
      <c r="B5" s="69"/>
      <c r="C5" s="10"/>
      <c r="D5" s="11" t="s">
        <v>65</v>
      </c>
      <c r="E5" s="69"/>
      <c r="F5" s="12"/>
      <c r="G5" s="13"/>
      <c r="H5" s="13"/>
      <c r="I5" s="96"/>
    </row>
    <row r="6" spans="1:9" ht="28.5" customHeight="1" x14ac:dyDescent="0.2">
      <c r="A6" s="97">
        <f ca="1">SUM(1,INDIRECT("R[-1]c",0))</f>
        <v>1</v>
      </c>
      <c r="B6" s="31" t="s">
        <v>280</v>
      </c>
      <c r="C6" s="32" t="s">
        <v>66</v>
      </c>
      <c r="D6" s="80" t="s">
        <v>188</v>
      </c>
      <c r="E6" s="70" t="s">
        <v>234</v>
      </c>
      <c r="F6" s="33">
        <v>1</v>
      </c>
      <c r="G6" s="67"/>
      <c r="H6" s="68"/>
      <c r="I6" s="98"/>
    </row>
    <row r="7" spans="1:9" ht="15.75" x14ac:dyDescent="0.2">
      <c r="A7" s="93"/>
      <c r="B7" s="66"/>
      <c r="C7" s="8"/>
      <c r="D7" s="175" t="s">
        <v>238</v>
      </c>
      <c r="E7" s="175"/>
      <c r="F7" s="9"/>
      <c r="G7" s="9"/>
      <c r="H7" s="9"/>
      <c r="I7" s="94"/>
    </row>
    <row r="8" spans="1:9" x14ac:dyDescent="0.2">
      <c r="A8" s="99"/>
      <c r="B8" s="11"/>
      <c r="C8" s="11"/>
      <c r="D8" s="11" t="s">
        <v>11</v>
      </c>
      <c r="E8" s="13"/>
      <c r="F8" s="13"/>
      <c r="G8" s="13"/>
      <c r="H8" s="13"/>
      <c r="I8" s="96"/>
    </row>
    <row r="9" spans="1:9" ht="28.5" customHeight="1" x14ac:dyDescent="0.2">
      <c r="A9" s="100">
        <f ca="1">SUM(A6+1,INDIRECT("R[-1]c",0))</f>
        <v>2</v>
      </c>
      <c r="B9" s="44" t="s">
        <v>276</v>
      </c>
      <c r="C9" s="37" t="s">
        <v>303</v>
      </c>
      <c r="D9" s="77" t="s">
        <v>29</v>
      </c>
      <c r="E9" s="34" t="s">
        <v>27</v>
      </c>
      <c r="F9" s="34">
        <v>30</v>
      </c>
      <c r="G9" s="68"/>
      <c r="H9" s="68"/>
      <c r="I9" s="98"/>
    </row>
    <row r="10" spans="1:9" ht="25.5" x14ac:dyDescent="0.2">
      <c r="A10" s="100">
        <f ca="1">SUM(1,INDIRECT("R[-1]c",0))</f>
        <v>3</v>
      </c>
      <c r="B10" s="44" t="s">
        <v>277</v>
      </c>
      <c r="C10" s="37" t="s">
        <v>304</v>
      </c>
      <c r="D10" s="39" t="s">
        <v>43</v>
      </c>
      <c r="E10" s="34" t="s">
        <v>27</v>
      </c>
      <c r="F10" s="34">
        <v>40</v>
      </c>
      <c r="G10" s="68"/>
      <c r="H10" s="68"/>
      <c r="I10" s="98"/>
    </row>
    <row r="11" spans="1:9" ht="51" x14ac:dyDescent="0.2">
      <c r="A11" s="100">
        <f t="shared" ref="A11:A80" ca="1" si="0">SUM(1,INDIRECT("R[-1]c",0))</f>
        <v>4</v>
      </c>
      <c r="B11" s="44" t="s">
        <v>277</v>
      </c>
      <c r="C11" s="37" t="s">
        <v>142</v>
      </c>
      <c r="D11" s="39" t="s">
        <v>67</v>
      </c>
      <c r="E11" s="34" t="s">
        <v>27</v>
      </c>
      <c r="F11" s="34">
        <v>65</v>
      </c>
      <c r="G11" s="68"/>
      <c r="H11" s="68"/>
      <c r="I11" s="98"/>
    </row>
    <row r="12" spans="1:9" ht="51" x14ac:dyDescent="0.2">
      <c r="A12" s="100">
        <f t="shared" ca="1" si="0"/>
        <v>5</v>
      </c>
      <c r="B12" s="44" t="s">
        <v>277</v>
      </c>
      <c r="C12" s="37" t="s">
        <v>142</v>
      </c>
      <c r="D12" s="39" t="s">
        <v>118</v>
      </c>
      <c r="E12" s="34" t="s">
        <v>27</v>
      </c>
      <c r="F12" s="34">
        <v>5</v>
      </c>
      <c r="G12" s="68"/>
      <c r="H12" s="68"/>
      <c r="I12" s="98"/>
    </row>
    <row r="13" spans="1:9" ht="25.5" x14ac:dyDescent="0.2">
      <c r="A13" s="100">
        <f t="shared" ca="1" si="0"/>
        <v>6</v>
      </c>
      <c r="B13" s="44" t="s">
        <v>277</v>
      </c>
      <c r="C13" s="37" t="s">
        <v>131</v>
      </c>
      <c r="D13" s="39" t="s">
        <v>52</v>
      </c>
      <c r="E13" s="34" t="s">
        <v>27</v>
      </c>
      <c r="F13" s="34">
        <v>65</v>
      </c>
      <c r="G13" s="68"/>
      <c r="H13" s="68"/>
      <c r="I13" s="98"/>
    </row>
    <row r="14" spans="1:9" ht="25.5" x14ac:dyDescent="0.2">
      <c r="A14" s="100">
        <f t="shared" ca="1" si="0"/>
        <v>7</v>
      </c>
      <c r="B14" s="44" t="s">
        <v>278</v>
      </c>
      <c r="C14" s="37" t="s">
        <v>132</v>
      </c>
      <c r="D14" s="39" t="s">
        <v>24</v>
      </c>
      <c r="E14" s="34" t="s">
        <v>25</v>
      </c>
      <c r="F14" s="34">
        <v>1260</v>
      </c>
      <c r="G14" s="68"/>
      <c r="H14" s="68"/>
      <c r="I14" s="98"/>
    </row>
    <row r="15" spans="1:9" ht="25.5" x14ac:dyDescent="0.2">
      <c r="A15" s="100">
        <f t="shared" ca="1" si="0"/>
        <v>8</v>
      </c>
      <c r="B15" s="44" t="s">
        <v>277</v>
      </c>
      <c r="C15" s="37" t="s">
        <v>304</v>
      </c>
      <c r="D15" s="39" t="s">
        <v>41</v>
      </c>
      <c r="E15" s="34" t="s">
        <v>3</v>
      </c>
      <c r="F15" s="34">
        <v>12</v>
      </c>
      <c r="G15" s="68"/>
      <c r="H15" s="68"/>
      <c r="I15" s="98"/>
    </row>
    <row r="16" spans="1:9" ht="89.25" x14ac:dyDescent="0.2">
      <c r="A16" s="100">
        <f t="shared" ca="1" si="0"/>
        <v>9</v>
      </c>
      <c r="B16" s="44" t="s">
        <v>276</v>
      </c>
      <c r="C16" s="37" t="s">
        <v>140</v>
      </c>
      <c r="D16" s="54" t="s">
        <v>441</v>
      </c>
      <c r="E16" s="30" t="s">
        <v>32</v>
      </c>
      <c r="F16" s="34">
        <v>10000</v>
      </c>
      <c r="G16" s="68"/>
      <c r="H16" s="68"/>
      <c r="I16" s="98"/>
    </row>
    <row r="17" spans="1:11" ht="38.25" x14ac:dyDescent="0.2">
      <c r="A17" s="100">
        <v>10</v>
      </c>
      <c r="B17" s="44" t="s">
        <v>276</v>
      </c>
      <c r="C17" s="37" t="s">
        <v>133</v>
      </c>
      <c r="D17" s="36" t="s">
        <v>444</v>
      </c>
      <c r="E17" s="46" t="s">
        <v>234</v>
      </c>
      <c r="F17" s="34">
        <v>1</v>
      </c>
      <c r="G17" s="68"/>
      <c r="H17" s="68"/>
      <c r="I17" s="98"/>
    </row>
    <row r="18" spans="1:11" ht="28.5" customHeight="1" x14ac:dyDescent="0.2">
      <c r="A18" s="100">
        <f t="shared" ca="1" si="0"/>
        <v>11</v>
      </c>
      <c r="B18" s="44" t="s">
        <v>276</v>
      </c>
      <c r="C18" s="37" t="s">
        <v>133</v>
      </c>
      <c r="D18" s="36" t="s">
        <v>446</v>
      </c>
      <c r="E18" s="46" t="s">
        <v>234</v>
      </c>
      <c r="F18" s="34">
        <v>1</v>
      </c>
      <c r="G18" s="68"/>
      <c r="H18" s="68"/>
      <c r="I18" s="98"/>
    </row>
    <row r="19" spans="1:11" ht="252" customHeight="1" x14ac:dyDescent="0.2">
      <c r="A19" s="100">
        <f t="shared" ca="1" si="0"/>
        <v>12</v>
      </c>
      <c r="B19" s="28" t="s">
        <v>276</v>
      </c>
      <c r="C19" s="37" t="s">
        <v>133</v>
      </c>
      <c r="D19" s="36" t="s">
        <v>126</v>
      </c>
      <c r="E19" s="30" t="s">
        <v>27</v>
      </c>
      <c r="F19" s="34">
        <v>3</v>
      </c>
      <c r="G19" s="68"/>
      <c r="H19" s="68"/>
      <c r="I19" s="98"/>
    </row>
    <row r="20" spans="1:11" ht="241.5" customHeight="1" x14ac:dyDescent="0.2">
      <c r="A20" s="100">
        <f t="shared" ca="1" si="0"/>
        <v>13</v>
      </c>
      <c r="B20" s="28" t="s">
        <v>276</v>
      </c>
      <c r="C20" s="37" t="s">
        <v>133</v>
      </c>
      <c r="D20" s="36" t="s">
        <v>127</v>
      </c>
      <c r="E20" s="30" t="s">
        <v>72</v>
      </c>
      <c r="F20" s="34">
        <v>3000</v>
      </c>
      <c r="G20" s="68"/>
      <c r="H20" s="68"/>
      <c r="I20" s="98"/>
    </row>
    <row r="21" spans="1:11" ht="141.75" customHeight="1" x14ac:dyDescent="0.2">
      <c r="A21" s="100">
        <f t="shared" ca="1" si="0"/>
        <v>14</v>
      </c>
      <c r="B21" s="28" t="s">
        <v>276</v>
      </c>
      <c r="C21" s="37" t="s">
        <v>133</v>
      </c>
      <c r="D21" s="54" t="s">
        <v>195</v>
      </c>
      <c r="E21" s="30" t="s">
        <v>128</v>
      </c>
      <c r="F21" s="34">
        <v>7.5</v>
      </c>
      <c r="G21" s="68"/>
      <c r="H21" s="68"/>
      <c r="I21" s="98"/>
    </row>
    <row r="22" spans="1:11" x14ac:dyDescent="0.2">
      <c r="A22" s="101"/>
      <c r="B22" s="15"/>
      <c r="C22" s="15"/>
      <c r="D22" s="15" t="s">
        <v>196</v>
      </c>
      <c r="E22" s="16"/>
      <c r="F22" s="16"/>
      <c r="G22" s="16"/>
      <c r="H22" s="16"/>
      <c r="I22" s="102"/>
    </row>
    <row r="23" spans="1:11" ht="51" x14ac:dyDescent="0.2">
      <c r="A23" s="100">
        <v>15</v>
      </c>
      <c r="B23" s="28" t="s">
        <v>277</v>
      </c>
      <c r="C23" s="37" t="s">
        <v>134</v>
      </c>
      <c r="D23" s="38" t="s">
        <v>68</v>
      </c>
      <c r="E23" s="34" t="s">
        <v>27</v>
      </c>
      <c r="F23" s="34">
        <v>35</v>
      </c>
      <c r="G23" s="68"/>
      <c r="H23" s="68"/>
      <c r="I23" s="98"/>
    </row>
    <row r="24" spans="1:11" ht="38.25" x14ac:dyDescent="0.2">
      <c r="A24" s="100">
        <f t="shared" ca="1" si="0"/>
        <v>16</v>
      </c>
      <c r="B24" s="28" t="s">
        <v>277</v>
      </c>
      <c r="C24" s="37" t="s">
        <v>134</v>
      </c>
      <c r="D24" s="39" t="s">
        <v>6</v>
      </c>
      <c r="E24" s="34" t="s">
        <v>27</v>
      </c>
      <c r="F24" s="34">
        <v>35</v>
      </c>
      <c r="G24" s="68"/>
      <c r="H24" s="68"/>
      <c r="I24" s="98"/>
    </row>
    <row r="25" spans="1:11" ht="38.25" x14ac:dyDescent="0.2">
      <c r="A25" s="100">
        <f t="shared" ca="1" si="0"/>
        <v>17</v>
      </c>
      <c r="B25" s="28" t="s">
        <v>277</v>
      </c>
      <c r="C25" s="37" t="s">
        <v>134</v>
      </c>
      <c r="D25" s="39" t="s">
        <v>42</v>
      </c>
      <c r="E25" s="34" t="s">
        <v>4</v>
      </c>
      <c r="F25" s="34">
        <v>50</v>
      </c>
      <c r="G25" s="68"/>
      <c r="H25" s="68"/>
      <c r="I25" s="98"/>
    </row>
    <row r="26" spans="1:11" x14ac:dyDescent="0.2">
      <c r="A26" s="101"/>
      <c r="B26" s="15"/>
      <c r="C26" s="15"/>
      <c r="D26" s="15" t="s">
        <v>17</v>
      </c>
      <c r="E26" s="16"/>
      <c r="F26" s="16"/>
      <c r="G26" s="16"/>
      <c r="H26" s="16"/>
      <c r="I26" s="102"/>
    </row>
    <row r="27" spans="1:11" ht="25.5" x14ac:dyDescent="0.2">
      <c r="A27" s="100">
        <f ca="1">SUM(A25+1,INDIRECT("R[-1]c",0))</f>
        <v>18</v>
      </c>
      <c r="B27" s="28" t="s">
        <v>277</v>
      </c>
      <c r="C27" s="37" t="s">
        <v>141</v>
      </c>
      <c r="D27" s="36" t="s">
        <v>2</v>
      </c>
      <c r="E27" s="30" t="s">
        <v>119</v>
      </c>
      <c r="F27" s="34">
        <v>1029</v>
      </c>
      <c r="G27" s="68"/>
      <c r="H27" s="68"/>
      <c r="I27" s="98"/>
    </row>
    <row r="28" spans="1:11" ht="25.5" x14ac:dyDescent="0.2">
      <c r="A28" s="100">
        <v>19</v>
      </c>
      <c r="B28" s="28" t="s">
        <v>277</v>
      </c>
      <c r="C28" s="37" t="s">
        <v>141</v>
      </c>
      <c r="D28" s="65" t="s">
        <v>239</v>
      </c>
      <c r="E28" s="34" t="s">
        <v>119</v>
      </c>
      <c r="F28" s="34">
        <v>14</v>
      </c>
      <c r="G28" s="68"/>
      <c r="H28" s="71"/>
      <c r="I28" s="98"/>
    </row>
    <row r="29" spans="1:11" ht="25.5" x14ac:dyDescent="0.2">
      <c r="A29" s="100">
        <v>20</v>
      </c>
      <c r="B29" s="28" t="s">
        <v>277</v>
      </c>
      <c r="C29" s="37" t="s">
        <v>141</v>
      </c>
      <c r="D29" s="65" t="s">
        <v>240</v>
      </c>
      <c r="E29" s="34" t="s">
        <v>119</v>
      </c>
      <c r="F29" s="34">
        <v>59</v>
      </c>
      <c r="G29" s="68"/>
      <c r="H29" s="68"/>
      <c r="I29" s="98"/>
    </row>
    <row r="30" spans="1:11" x14ac:dyDescent="0.2">
      <c r="A30" s="101"/>
      <c r="B30" s="15"/>
      <c r="C30" s="17"/>
      <c r="D30" s="17" t="s">
        <v>61</v>
      </c>
      <c r="E30" s="16"/>
      <c r="F30" s="16"/>
      <c r="G30" s="16"/>
      <c r="H30" s="16"/>
      <c r="I30" s="102"/>
    </row>
    <row r="31" spans="1:11" ht="153" x14ac:dyDescent="0.2">
      <c r="A31" s="100">
        <v>21</v>
      </c>
      <c r="B31" s="28" t="s">
        <v>279</v>
      </c>
      <c r="C31" s="37" t="s">
        <v>135</v>
      </c>
      <c r="D31" s="54" t="s">
        <v>136</v>
      </c>
      <c r="E31" s="30" t="s">
        <v>3</v>
      </c>
      <c r="F31" s="34">
        <v>6003.9</v>
      </c>
      <c r="G31" s="72"/>
      <c r="H31" s="72"/>
      <c r="I31" s="103"/>
      <c r="J31" s="5"/>
      <c r="K31" s="5"/>
    </row>
    <row r="32" spans="1:11" ht="150.75" customHeight="1" x14ac:dyDescent="0.2">
      <c r="A32" s="100">
        <v>22</v>
      </c>
      <c r="B32" s="28" t="s">
        <v>279</v>
      </c>
      <c r="C32" s="37" t="s">
        <v>135</v>
      </c>
      <c r="D32" s="57" t="s">
        <v>241</v>
      </c>
      <c r="E32" s="30" t="s">
        <v>3</v>
      </c>
      <c r="F32" s="34">
        <v>121.5</v>
      </c>
      <c r="G32" s="72"/>
      <c r="H32" s="72"/>
      <c r="I32" s="103"/>
      <c r="J32" s="5"/>
      <c r="K32" s="5"/>
    </row>
    <row r="33" spans="1:11" ht="150" customHeight="1" x14ac:dyDescent="0.2">
      <c r="A33" s="100">
        <v>23</v>
      </c>
      <c r="B33" s="28" t="s">
        <v>279</v>
      </c>
      <c r="C33" s="37" t="s">
        <v>135</v>
      </c>
      <c r="D33" s="57" t="s">
        <v>242</v>
      </c>
      <c r="E33" s="30" t="s">
        <v>3</v>
      </c>
      <c r="F33" s="34">
        <v>391.5</v>
      </c>
      <c r="G33" s="73"/>
      <c r="H33" s="73"/>
      <c r="I33" s="104"/>
      <c r="J33" s="6"/>
      <c r="K33" s="6"/>
    </row>
    <row r="34" spans="1:11" ht="89.25" x14ac:dyDescent="0.2">
      <c r="A34" s="100">
        <v>24</v>
      </c>
      <c r="B34" s="28" t="s">
        <v>279</v>
      </c>
      <c r="C34" s="37" t="s">
        <v>137</v>
      </c>
      <c r="D34" s="54" t="s">
        <v>53</v>
      </c>
      <c r="E34" s="34" t="s">
        <v>27</v>
      </c>
      <c r="F34" s="30">
        <v>12</v>
      </c>
      <c r="G34" s="68"/>
      <c r="H34" s="68"/>
      <c r="I34" s="98"/>
    </row>
    <row r="35" spans="1:11" ht="38.25" x14ac:dyDescent="0.2">
      <c r="A35" s="100">
        <v>25</v>
      </c>
      <c r="B35" s="28" t="s">
        <v>279</v>
      </c>
      <c r="C35" s="37" t="s">
        <v>137</v>
      </c>
      <c r="D35" s="58" t="s">
        <v>54</v>
      </c>
      <c r="E35" s="34" t="s">
        <v>27</v>
      </c>
      <c r="F35" s="30">
        <v>6</v>
      </c>
      <c r="G35" s="68"/>
      <c r="H35" s="68"/>
      <c r="I35" s="98"/>
    </row>
    <row r="36" spans="1:11" ht="28.5" customHeight="1" x14ac:dyDescent="0.2">
      <c r="A36" s="100">
        <f t="shared" ca="1" si="0"/>
        <v>26</v>
      </c>
      <c r="B36" s="28" t="s">
        <v>279</v>
      </c>
      <c r="C36" s="37" t="s">
        <v>137</v>
      </c>
      <c r="D36" s="53" t="s">
        <v>28</v>
      </c>
      <c r="E36" s="34" t="s">
        <v>27</v>
      </c>
      <c r="F36" s="34">
        <v>12</v>
      </c>
      <c r="G36" s="68"/>
      <c r="H36" s="68"/>
      <c r="I36" s="98"/>
    </row>
    <row r="37" spans="1:11" ht="143.25" customHeight="1" x14ac:dyDescent="0.2">
      <c r="A37" s="100">
        <f t="shared" ca="1" si="0"/>
        <v>27</v>
      </c>
      <c r="B37" s="29" t="s">
        <v>276</v>
      </c>
      <c r="C37" s="37" t="s">
        <v>305</v>
      </c>
      <c r="D37" s="54" t="s">
        <v>243</v>
      </c>
      <c r="E37" s="30" t="s">
        <v>81</v>
      </c>
      <c r="F37" s="34">
        <v>870</v>
      </c>
      <c r="G37" s="68"/>
      <c r="H37" s="68"/>
      <c r="I37" s="98"/>
    </row>
    <row r="38" spans="1:11" x14ac:dyDescent="0.2">
      <c r="A38" s="101"/>
      <c r="B38" s="18"/>
      <c r="C38" s="18"/>
      <c r="D38" s="18" t="s">
        <v>12</v>
      </c>
      <c r="E38" s="19"/>
      <c r="F38" s="19"/>
      <c r="G38" s="19"/>
      <c r="H38" s="19"/>
      <c r="I38" s="105"/>
      <c r="J38" s="3"/>
      <c r="K38" s="3"/>
    </row>
    <row r="39" spans="1:11" ht="51" x14ac:dyDescent="0.2">
      <c r="A39" s="100">
        <f ca="1">SUM(A37+1,INDIRECT("R[-1]c",0))</f>
        <v>28</v>
      </c>
      <c r="B39" s="28" t="s">
        <v>276</v>
      </c>
      <c r="C39" s="37" t="s">
        <v>144</v>
      </c>
      <c r="D39" s="54" t="s">
        <v>319</v>
      </c>
      <c r="E39" s="34" t="s">
        <v>4</v>
      </c>
      <c r="F39" s="34">
        <v>7240.9999999999991</v>
      </c>
      <c r="G39" s="68"/>
      <c r="H39" s="71"/>
      <c r="I39" s="106"/>
      <c r="J39" s="3"/>
      <c r="K39" s="3"/>
    </row>
    <row r="40" spans="1:11" ht="28.5" customHeight="1" x14ac:dyDescent="0.2">
      <c r="A40" s="100">
        <f t="shared" ca="1" si="0"/>
        <v>29</v>
      </c>
      <c r="B40" s="28" t="s">
        <v>276</v>
      </c>
      <c r="C40" s="37" t="s">
        <v>144</v>
      </c>
      <c r="D40" s="53" t="s">
        <v>191</v>
      </c>
      <c r="E40" s="34" t="s">
        <v>27</v>
      </c>
      <c r="F40" s="34">
        <v>6</v>
      </c>
      <c r="G40" s="68"/>
      <c r="H40" s="68"/>
      <c r="I40" s="98"/>
    </row>
    <row r="41" spans="1:11" ht="25.5" x14ac:dyDescent="0.2">
      <c r="A41" s="100">
        <f t="shared" ca="1" si="0"/>
        <v>30</v>
      </c>
      <c r="B41" s="28" t="s">
        <v>276</v>
      </c>
      <c r="C41" s="37" t="s">
        <v>144</v>
      </c>
      <c r="D41" s="36" t="s">
        <v>192</v>
      </c>
      <c r="E41" s="34" t="s">
        <v>27</v>
      </c>
      <c r="F41" s="34">
        <v>6</v>
      </c>
      <c r="G41" s="68"/>
      <c r="H41" s="68"/>
      <c r="I41" s="98"/>
    </row>
    <row r="42" spans="1:11" ht="89.25" x14ac:dyDescent="0.2">
      <c r="A42" s="100">
        <f t="shared" ca="1" si="0"/>
        <v>31</v>
      </c>
      <c r="B42" s="28" t="s">
        <v>276</v>
      </c>
      <c r="C42" s="37" t="s">
        <v>306</v>
      </c>
      <c r="D42" s="63" t="s">
        <v>46</v>
      </c>
      <c r="E42" s="34" t="s">
        <v>3</v>
      </c>
      <c r="F42" s="34">
        <v>4344.5999999999995</v>
      </c>
      <c r="G42" s="68"/>
      <c r="H42" s="68"/>
      <c r="I42" s="98"/>
    </row>
    <row r="43" spans="1:11" ht="25.5" x14ac:dyDescent="0.2">
      <c r="A43" s="100">
        <f t="shared" ca="1" si="0"/>
        <v>32</v>
      </c>
      <c r="B43" s="28" t="s">
        <v>276</v>
      </c>
      <c r="C43" s="37" t="s">
        <v>306</v>
      </c>
      <c r="D43" s="36" t="s">
        <v>192</v>
      </c>
      <c r="E43" s="34" t="s">
        <v>27</v>
      </c>
      <c r="F43" s="34">
        <v>6</v>
      </c>
      <c r="G43" s="68"/>
      <c r="H43" s="68"/>
      <c r="I43" s="98"/>
    </row>
    <row r="44" spans="1:11" ht="63.75" x14ac:dyDescent="0.2">
      <c r="A44" s="100">
        <f t="shared" ca="1" si="0"/>
        <v>33</v>
      </c>
      <c r="B44" s="28" t="s">
        <v>276</v>
      </c>
      <c r="C44" s="37" t="s">
        <v>307</v>
      </c>
      <c r="D44" s="54" t="s">
        <v>1</v>
      </c>
      <c r="E44" s="34" t="s">
        <v>4</v>
      </c>
      <c r="F44" s="34">
        <v>14481.999999999998</v>
      </c>
      <c r="G44" s="68"/>
      <c r="H44" s="68"/>
      <c r="I44" s="98"/>
    </row>
    <row r="45" spans="1:11" ht="63.75" x14ac:dyDescent="0.2">
      <c r="A45" s="100">
        <f t="shared" ca="1" si="0"/>
        <v>34</v>
      </c>
      <c r="B45" s="28" t="s">
        <v>276</v>
      </c>
      <c r="C45" s="37" t="s">
        <v>308</v>
      </c>
      <c r="D45" s="54" t="s">
        <v>320</v>
      </c>
      <c r="E45" s="34" t="s">
        <v>3</v>
      </c>
      <c r="F45" s="34">
        <v>1448.1999999999998</v>
      </c>
      <c r="G45" s="68"/>
      <c r="H45" s="68"/>
      <c r="I45" s="98"/>
    </row>
    <row r="46" spans="1:11" ht="63.75" x14ac:dyDescent="0.2">
      <c r="A46" s="100">
        <f t="shared" ca="1" si="0"/>
        <v>35</v>
      </c>
      <c r="B46" s="28" t="s">
        <v>276</v>
      </c>
      <c r="C46" s="37" t="s">
        <v>309</v>
      </c>
      <c r="D46" s="54" t="s">
        <v>321</v>
      </c>
      <c r="E46" s="34" t="s">
        <v>3</v>
      </c>
      <c r="F46" s="34">
        <v>506.87</v>
      </c>
      <c r="G46" s="68"/>
      <c r="H46" s="68"/>
      <c r="I46" s="98"/>
    </row>
    <row r="47" spans="1:11" ht="51" x14ac:dyDescent="0.2">
      <c r="A47" s="100">
        <f t="shared" ca="1" si="0"/>
        <v>36</v>
      </c>
      <c r="B47" s="28" t="s">
        <v>276</v>
      </c>
      <c r="C47" s="37" t="s">
        <v>307</v>
      </c>
      <c r="D47" s="54" t="s">
        <v>0</v>
      </c>
      <c r="E47" s="34" t="s">
        <v>4</v>
      </c>
      <c r="F47" s="34">
        <v>7240.9999999999991</v>
      </c>
      <c r="G47" s="68"/>
      <c r="H47" s="68"/>
      <c r="I47" s="98"/>
    </row>
    <row r="48" spans="1:11" ht="76.5" x14ac:dyDescent="0.2">
      <c r="A48" s="100">
        <f t="shared" ca="1" si="0"/>
        <v>37</v>
      </c>
      <c r="B48" s="28" t="s">
        <v>276</v>
      </c>
      <c r="C48" s="37" t="s">
        <v>310</v>
      </c>
      <c r="D48" s="54" t="s">
        <v>322</v>
      </c>
      <c r="E48" s="34" t="s">
        <v>4</v>
      </c>
      <c r="F48" s="34">
        <v>7240.9999999999991</v>
      </c>
      <c r="G48" s="68"/>
      <c r="H48" s="68"/>
      <c r="I48" s="98"/>
    </row>
    <row r="49" spans="1:9" ht="51" x14ac:dyDescent="0.2">
      <c r="A49" s="100">
        <f t="shared" ca="1" si="0"/>
        <v>38</v>
      </c>
      <c r="B49" s="28" t="s">
        <v>276</v>
      </c>
      <c r="C49" s="37" t="s">
        <v>184</v>
      </c>
      <c r="D49" s="54" t="s">
        <v>10</v>
      </c>
      <c r="E49" s="34" t="s">
        <v>4</v>
      </c>
      <c r="F49" s="34">
        <v>200</v>
      </c>
      <c r="G49" s="68"/>
      <c r="H49" s="68"/>
      <c r="I49" s="98"/>
    </row>
    <row r="50" spans="1:9" x14ac:dyDescent="0.2">
      <c r="A50" s="101"/>
      <c r="B50" s="18"/>
      <c r="C50" s="18"/>
      <c r="D50" s="18" t="s">
        <v>16</v>
      </c>
      <c r="E50" s="19"/>
      <c r="F50" s="19"/>
      <c r="G50" s="19"/>
      <c r="H50" s="19"/>
      <c r="I50" s="105"/>
    </row>
    <row r="51" spans="1:9" ht="63.75" x14ac:dyDescent="0.2">
      <c r="A51" s="100">
        <f ca="1">SUM(A49+1,INDIRECT("R[-1]c",0))</f>
        <v>39</v>
      </c>
      <c r="B51" s="28" t="s">
        <v>277</v>
      </c>
      <c r="C51" s="37" t="s">
        <v>304</v>
      </c>
      <c r="D51" s="63" t="s">
        <v>244</v>
      </c>
      <c r="E51" s="30" t="s">
        <v>3</v>
      </c>
      <c r="F51" s="30">
        <v>40.400000000000006</v>
      </c>
      <c r="G51" s="68"/>
      <c r="H51" s="68"/>
      <c r="I51" s="98"/>
    </row>
    <row r="52" spans="1:9" ht="126.75" customHeight="1" x14ac:dyDescent="0.2">
      <c r="A52" s="100">
        <f t="shared" ca="1" si="0"/>
        <v>40</v>
      </c>
      <c r="B52" s="28" t="s">
        <v>279</v>
      </c>
      <c r="C52" s="37" t="s">
        <v>135</v>
      </c>
      <c r="D52" s="59" t="s">
        <v>323</v>
      </c>
      <c r="E52" s="30" t="s">
        <v>3</v>
      </c>
      <c r="F52" s="30">
        <v>178.3</v>
      </c>
      <c r="G52" s="68"/>
      <c r="H52" s="68"/>
      <c r="I52" s="98"/>
    </row>
    <row r="53" spans="1:9" ht="126" customHeight="1" x14ac:dyDescent="0.2">
      <c r="A53" s="100">
        <f t="shared" ca="1" si="0"/>
        <v>41</v>
      </c>
      <c r="B53" s="28" t="s">
        <v>279</v>
      </c>
      <c r="C53" s="37" t="s">
        <v>135</v>
      </c>
      <c r="D53" s="59" t="s">
        <v>324</v>
      </c>
      <c r="E53" s="30" t="s">
        <v>3</v>
      </c>
      <c r="F53" s="30">
        <v>33.6</v>
      </c>
      <c r="G53" s="68"/>
      <c r="H53" s="68"/>
      <c r="I53" s="98"/>
    </row>
    <row r="54" spans="1:9" ht="78" customHeight="1" x14ac:dyDescent="0.2">
      <c r="A54" s="100">
        <f t="shared" ca="1" si="0"/>
        <v>42</v>
      </c>
      <c r="B54" s="28" t="s">
        <v>277</v>
      </c>
      <c r="C54" s="37" t="s">
        <v>311</v>
      </c>
      <c r="D54" s="54" t="s">
        <v>245</v>
      </c>
      <c r="E54" s="34" t="s">
        <v>3</v>
      </c>
      <c r="F54" s="30">
        <v>33.6</v>
      </c>
      <c r="G54" s="68"/>
      <c r="H54" s="68"/>
      <c r="I54" s="98"/>
    </row>
    <row r="55" spans="1:9" ht="89.25" x14ac:dyDescent="0.2">
      <c r="A55" s="100">
        <v>43</v>
      </c>
      <c r="B55" s="28" t="s">
        <v>277</v>
      </c>
      <c r="C55" s="37" t="s">
        <v>311</v>
      </c>
      <c r="D55" s="54" t="s">
        <v>246</v>
      </c>
      <c r="E55" s="34" t="s">
        <v>3</v>
      </c>
      <c r="F55" s="34">
        <v>218.35</v>
      </c>
      <c r="G55" s="68"/>
      <c r="H55" s="68"/>
      <c r="I55" s="98"/>
    </row>
    <row r="56" spans="1:9" ht="63.75" x14ac:dyDescent="0.2">
      <c r="A56" s="100">
        <v>44</v>
      </c>
      <c r="B56" s="28" t="s">
        <v>277</v>
      </c>
      <c r="C56" s="37" t="s">
        <v>311</v>
      </c>
      <c r="D56" s="36" t="s">
        <v>15</v>
      </c>
      <c r="E56" s="34" t="s">
        <v>4</v>
      </c>
      <c r="F56" s="34">
        <v>336</v>
      </c>
      <c r="G56" s="68"/>
      <c r="H56" s="68"/>
      <c r="I56" s="98"/>
    </row>
    <row r="57" spans="1:9" ht="51" x14ac:dyDescent="0.2">
      <c r="A57" s="100">
        <f t="shared" ca="1" si="0"/>
        <v>45</v>
      </c>
      <c r="B57" s="28" t="s">
        <v>277</v>
      </c>
      <c r="C57" s="37" t="s">
        <v>145</v>
      </c>
      <c r="D57" s="63" t="s">
        <v>19</v>
      </c>
      <c r="E57" s="34" t="s">
        <v>22</v>
      </c>
      <c r="F57" s="34">
        <v>7840.75</v>
      </c>
      <c r="G57" s="68"/>
      <c r="H57" s="68"/>
      <c r="I57" s="98"/>
    </row>
    <row r="58" spans="1:9" ht="76.5" x14ac:dyDescent="0.2">
      <c r="A58" s="100">
        <f t="shared" ca="1" si="0"/>
        <v>46</v>
      </c>
      <c r="B58" s="28" t="s">
        <v>277</v>
      </c>
      <c r="C58" s="37" t="s">
        <v>143</v>
      </c>
      <c r="D58" s="36" t="s">
        <v>31</v>
      </c>
      <c r="E58" s="34" t="s">
        <v>5</v>
      </c>
      <c r="F58" s="34">
        <v>840</v>
      </c>
      <c r="G58" s="68"/>
      <c r="H58" s="68"/>
      <c r="I58" s="98"/>
    </row>
    <row r="59" spans="1:9" ht="38.25" x14ac:dyDescent="0.2">
      <c r="A59" s="100">
        <f t="shared" ca="1" si="0"/>
        <v>47</v>
      </c>
      <c r="B59" s="28" t="s">
        <v>277</v>
      </c>
      <c r="C59" s="37" t="s">
        <v>311</v>
      </c>
      <c r="D59" s="63" t="s">
        <v>69</v>
      </c>
      <c r="E59" s="35" t="s">
        <v>4</v>
      </c>
      <c r="F59" s="35">
        <v>1985</v>
      </c>
      <c r="G59" s="68"/>
      <c r="H59" s="68"/>
      <c r="I59" s="98"/>
    </row>
    <row r="60" spans="1:9" ht="76.5" x14ac:dyDescent="0.2">
      <c r="A60" s="100">
        <f t="shared" ca="1" si="0"/>
        <v>48</v>
      </c>
      <c r="B60" s="28" t="s">
        <v>277</v>
      </c>
      <c r="C60" s="37" t="s">
        <v>143</v>
      </c>
      <c r="D60" s="59" t="s">
        <v>325</v>
      </c>
      <c r="E60" s="35" t="s">
        <v>4</v>
      </c>
      <c r="F60" s="35">
        <v>1985</v>
      </c>
      <c r="G60" s="68"/>
      <c r="H60" s="68"/>
      <c r="I60" s="98"/>
    </row>
    <row r="61" spans="1:9" x14ac:dyDescent="0.2">
      <c r="A61" s="101"/>
      <c r="B61" s="18"/>
      <c r="C61" s="18"/>
      <c r="D61" s="18" t="s">
        <v>23</v>
      </c>
      <c r="E61" s="19"/>
      <c r="F61" s="19"/>
      <c r="G61" s="19"/>
      <c r="H61" s="19"/>
      <c r="I61" s="105"/>
    </row>
    <row r="62" spans="1:9" ht="25.5" x14ac:dyDescent="0.2">
      <c r="A62" s="100">
        <f ca="1">SUM(A60+1,INDIRECT("R[-1]c",0))</f>
        <v>49</v>
      </c>
      <c r="B62" s="28" t="s">
        <v>277</v>
      </c>
      <c r="C62" s="37" t="s">
        <v>141</v>
      </c>
      <c r="D62" s="54" t="s">
        <v>2</v>
      </c>
      <c r="E62" s="30" t="s">
        <v>5</v>
      </c>
      <c r="F62" s="30">
        <v>635</v>
      </c>
      <c r="G62" s="68"/>
      <c r="H62" s="68"/>
      <c r="I62" s="98"/>
    </row>
    <row r="63" spans="1:9" ht="140.25" x14ac:dyDescent="0.2">
      <c r="A63" s="100">
        <f t="shared" ca="1" si="0"/>
        <v>50</v>
      </c>
      <c r="B63" s="28" t="s">
        <v>277</v>
      </c>
      <c r="C63" s="37" t="s">
        <v>135</v>
      </c>
      <c r="D63" s="59" t="s">
        <v>326</v>
      </c>
      <c r="E63" s="30" t="s">
        <v>3</v>
      </c>
      <c r="F63" s="30">
        <v>25.400000000000002</v>
      </c>
      <c r="G63" s="68"/>
      <c r="H63" s="68"/>
      <c r="I63" s="98"/>
    </row>
    <row r="64" spans="1:9" ht="89.25" x14ac:dyDescent="0.2">
      <c r="A64" s="100">
        <f t="shared" ca="1" si="0"/>
        <v>51</v>
      </c>
      <c r="B64" s="28" t="s">
        <v>277</v>
      </c>
      <c r="C64" s="37" t="s">
        <v>311</v>
      </c>
      <c r="D64" s="54" t="s">
        <v>45</v>
      </c>
      <c r="E64" s="34" t="s">
        <v>3</v>
      </c>
      <c r="F64" s="30">
        <v>25.400000000000002</v>
      </c>
      <c r="G64" s="68"/>
      <c r="H64" s="68"/>
      <c r="I64" s="98"/>
    </row>
    <row r="65" spans="1:9" ht="63.75" x14ac:dyDescent="0.2">
      <c r="A65" s="100">
        <f t="shared" ca="1" si="0"/>
        <v>52</v>
      </c>
      <c r="B65" s="28" t="s">
        <v>277</v>
      </c>
      <c r="C65" s="37" t="s">
        <v>311</v>
      </c>
      <c r="D65" s="54" t="s">
        <v>9</v>
      </c>
      <c r="E65" s="34" t="s">
        <v>4</v>
      </c>
      <c r="F65" s="34">
        <v>254</v>
      </c>
      <c r="G65" s="68"/>
      <c r="H65" s="68"/>
      <c r="I65" s="98"/>
    </row>
    <row r="66" spans="1:9" ht="76.5" x14ac:dyDescent="0.2">
      <c r="A66" s="100">
        <f t="shared" ca="1" si="0"/>
        <v>53</v>
      </c>
      <c r="B66" s="28" t="s">
        <v>277</v>
      </c>
      <c r="C66" s="37" t="s">
        <v>143</v>
      </c>
      <c r="D66" s="54" t="s">
        <v>8</v>
      </c>
      <c r="E66" s="34" t="s">
        <v>5</v>
      </c>
      <c r="F66" s="30">
        <v>635</v>
      </c>
      <c r="G66" s="68"/>
      <c r="H66" s="68"/>
      <c r="I66" s="98"/>
    </row>
    <row r="67" spans="1:9" ht="63.75" x14ac:dyDescent="0.2">
      <c r="A67" s="100">
        <f t="shared" ca="1" si="0"/>
        <v>54</v>
      </c>
      <c r="B67" s="28" t="s">
        <v>279</v>
      </c>
      <c r="C67" s="37" t="s">
        <v>130</v>
      </c>
      <c r="D67" s="54" t="s">
        <v>13</v>
      </c>
      <c r="E67" s="34" t="s">
        <v>3</v>
      </c>
      <c r="F67" s="34">
        <v>79.375</v>
      </c>
      <c r="G67" s="68"/>
      <c r="H67" s="68"/>
      <c r="I67" s="98"/>
    </row>
    <row r="68" spans="1:9" x14ac:dyDescent="0.2">
      <c r="A68" s="101"/>
      <c r="B68" s="18"/>
      <c r="C68" s="18"/>
      <c r="D68" s="18" t="s">
        <v>26</v>
      </c>
      <c r="E68" s="19"/>
      <c r="F68" s="19"/>
      <c r="G68" s="19"/>
      <c r="H68" s="19"/>
      <c r="I68" s="105"/>
    </row>
    <row r="69" spans="1:9" ht="140.25" x14ac:dyDescent="0.2">
      <c r="A69" s="100">
        <f ca="1">SUM(A67+1,INDIRECT("R[-1]c",0))</f>
        <v>55</v>
      </c>
      <c r="B69" s="28" t="s">
        <v>279</v>
      </c>
      <c r="C69" s="37" t="s">
        <v>135</v>
      </c>
      <c r="D69" s="59" t="s">
        <v>324</v>
      </c>
      <c r="E69" s="30" t="s">
        <v>3</v>
      </c>
      <c r="F69" s="30">
        <v>3.12</v>
      </c>
      <c r="G69" s="68"/>
      <c r="H69" s="68"/>
      <c r="I69" s="98"/>
    </row>
    <row r="70" spans="1:9" ht="140.25" x14ac:dyDescent="0.2">
      <c r="A70" s="100">
        <v>56</v>
      </c>
      <c r="B70" s="28" t="s">
        <v>277</v>
      </c>
      <c r="C70" s="37" t="s">
        <v>135</v>
      </c>
      <c r="D70" s="57" t="s">
        <v>327</v>
      </c>
      <c r="E70" s="30" t="s">
        <v>3</v>
      </c>
      <c r="F70" s="30">
        <v>3.18</v>
      </c>
      <c r="G70" s="68"/>
      <c r="H70" s="68"/>
      <c r="I70" s="98"/>
    </row>
    <row r="71" spans="1:9" ht="89.25" x14ac:dyDescent="0.2">
      <c r="A71" s="100">
        <v>57</v>
      </c>
      <c r="B71" s="28" t="s">
        <v>277</v>
      </c>
      <c r="C71" s="37" t="s">
        <v>311</v>
      </c>
      <c r="D71" s="54" t="s">
        <v>45</v>
      </c>
      <c r="E71" s="34" t="s">
        <v>3</v>
      </c>
      <c r="F71" s="30">
        <v>4.2</v>
      </c>
      <c r="G71" s="68"/>
      <c r="H71" s="68"/>
      <c r="I71" s="98"/>
    </row>
    <row r="72" spans="1:9" ht="63.75" x14ac:dyDescent="0.2">
      <c r="A72" s="100">
        <f t="shared" ca="1" si="0"/>
        <v>58</v>
      </c>
      <c r="B72" s="28" t="s">
        <v>277</v>
      </c>
      <c r="C72" s="37" t="s">
        <v>311</v>
      </c>
      <c r="D72" s="54" t="s">
        <v>9</v>
      </c>
      <c r="E72" s="34" t="s">
        <v>4</v>
      </c>
      <c r="F72" s="34">
        <v>42</v>
      </c>
      <c r="G72" s="68"/>
      <c r="H72" s="68"/>
      <c r="I72" s="98"/>
    </row>
    <row r="73" spans="1:9" ht="76.5" x14ac:dyDescent="0.2">
      <c r="A73" s="100">
        <f t="shared" ca="1" si="0"/>
        <v>59</v>
      </c>
      <c r="B73" s="28" t="s">
        <v>277</v>
      </c>
      <c r="C73" s="37" t="s">
        <v>143</v>
      </c>
      <c r="D73" s="54" t="s">
        <v>8</v>
      </c>
      <c r="E73" s="34" t="s">
        <v>5</v>
      </c>
      <c r="F73" s="34">
        <v>105</v>
      </c>
      <c r="G73" s="68"/>
      <c r="H73" s="68"/>
      <c r="I73" s="98"/>
    </row>
    <row r="74" spans="1:9" ht="63.75" x14ac:dyDescent="0.2">
      <c r="A74" s="100">
        <f t="shared" ca="1" si="0"/>
        <v>60</v>
      </c>
      <c r="B74" s="28" t="s">
        <v>279</v>
      </c>
      <c r="C74" s="37" t="s">
        <v>130</v>
      </c>
      <c r="D74" s="54" t="s">
        <v>13</v>
      </c>
      <c r="E74" s="34" t="s">
        <v>3</v>
      </c>
      <c r="F74" s="30">
        <v>4.2</v>
      </c>
      <c r="G74" s="68"/>
      <c r="H74" s="68"/>
      <c r="I74" s="98"/>
    </row>
    <row r="75" spans="1:9" ht="14.25" customHeight="1" x14ac:dyDescent="0.2">
      <c r="A75" s="101"/>
      <c r="B75" s="18"/>
      <c r="C75" s="18"/>
      <c r="D75" s="18" t="s">
        <v>302</v>
      </c>
      <c r="E75" s="19"/>
      <c r="F75" s="19"/>
      <c r="G75" s="19"/>
      <c r="H75" s="19"/>
      <c r="I75" s="105"/>
    </row>
    <row r="76" spans="1:9" ht="76.5" x14ac:dyDescent="0.2">
      <c r="A76" s="107">
        <v>61</v>
      </c>
      <c r="B76" s="44" t="s">
        <v>277</v>
      </c>
      <c r="C76" s="37" t="s">
        <v>145</v>
      </c>
      <c r="D76" s="74" t="s">
        <v>328</v>
      </c>
      <c r="E76" s="45" t="s">
        <v>25</v>
      </c>
      <c r="F76" s="46">
        <v>4500</v>
      </c>
      <c r="G76" s="68"/>
      <c r="H76" s="68"/>
      <c r="I76" s="98"/>
    </row>
    <row r="77" spans="1:9" x14ac:dyDescent="0.2">
      <c r="A77" s="101"/>
      <c r="B77" s="11"/>
      <c r="C77" s="11"/>
      <c r="D77" s="11" t="s">
        <v>49</v>
      </c>
      <c r="E77" s="14"/>
      <c r="F77" s="14"/>
      <c r="G77" s="19"/>
      <c r="H77" s="19"/>
      <c r="I77" s="105"/>
    </row>
    <row r="78" spans="1:9" ht="89.25" x14ac:dyDescent="0.2">
      <c r="A78" s="100">
        <v>62</v>
      </c>
      <c r="B78" s="28" t="s">
        <v>277</v>
      </c>
      <c r="C78" s="37" t="s">
        <v>311</v>
      </c>
      <c r="D78" s="54" t="s">
        <v>50</v>
      </c>
      <c r="E78" s="34" t="s">
        <v>3</v>
      </c>
      <c r="F78" s="34">
        <v>19.75</v>
      </c>
      <c r="G78" s="68"/>
      <c r="H78" s="68"/>
      <c r="I78" s="98"/>
    </row>
    <row r="79" spans="1:9" s="4" customFormat="1" ht="51" x14ac:dyDescent="0.2">
      <c r="A79" s="100">
        <f t="shared" ca="1" si="0"/>
        <v>63</v>
      </c>
      <c r="B79" s="28" t="s">
        <v>277</v>
      </c>
      <c r="C79" s="37" t="s">
        <v>145</v>
      </c>
      <c r="D79" s="59" t="s">
        <v>51</v>
      </c>
      <c r="E79" s="34" t="s">
        <v>22</v>
      </c>
      <c r="F79" s="34">
        <v>869.00000000000011</v>
      </c>
      <c r="G79" s="68"/>
      <c r="H79" s="68"/>
      <c r="I79" s="98"/>
    </row>
    <row r="80" spans="1:9" ht="114.75" x14ac:dyDescent="0.2">
      <c r="A80" s="100">
        <f t="shared" ca="1" si="0"/>
        <v>64</v>
      </c>
      <c r="B80" s="28" t="s">
        <v>276</v>
      </c>
      <c r="C80" s="37" t="s">
        <v>143</v>
      </c>
      <c r="D80" s="59" t="s">
        <v>329</v>
      </c>
      <c r="E80" s="34" t="s">
        <v>4</v>
      </c>
      <c r="F80" s="34">
        <v>395</v>
      </c>
      <c r="G80" s="68"/>
      <c r="H80" s="68"/>
      <c r="I80" s="98"/>
    </row>
    <row r="81" spans="1:11" x14ac:dyDescent="0.2">
      <c r="A81" s="101"/>
      <c r="B81" s="11"/>
      <c r="C81" s="11"/>
      <c r="D81" s="11" t="s">
        <v>14</v>
      </c>
      <c r="E81" s="19"/>
      <c r="F81" s="19"/>
      <c r="G81" s="19"/>
      <c r="H81" s="19"/>
      <c r="I81" s="105"/>
    </row>
    <row r="82" spans="1:11" ht="38.25" x14ac:dyDescent="0.2">
      <c r="A82" s="100">
        <f ca="1">SUM(A80+1,INDIRECT("R[-1]c",0))</f>
        <v>65</v>
      </c>
      <c r="B82" s="28" t="s">
        <v>276</v>
      </c>
      <c r="C82" s="37" t="s">
        <v>139</v>
      </c>
      <c r="D82" s="54" t="s">
        <v>330</v>
      </c>
      <c r="E82" s="30" t="s">
        <v>232</v>
      </c>
      <c r="F82" s="30">
        <v>141450</v>
      </c>
      <c r="G82" s="68"/>
      <c r="H82" s="68"/>
      <c r="I82" s="98"/>
    </row>
    <row r="83" spans="1:11" ht="38.25" x14ac:dyDescent="0.2">
      <c r="A83" s="100">
        <v>66</v>
      </c>
      <c r="B83" s="28" t="s">
        <v>276</v>
      </c>
      <c r="C83" s="37" t="s">
        <v>139</v>
      </c>
      <c r="D83" s="54" t="s">
        <v>331</v>
      </c>
      <c r="E83" s="30" t="s">
        <v>232</v>
      </c>
      <c r="F83" s="30">
        <v>18300</v>
      </c>
      <c r="G83" s="68"/>
      <c r="H83" s="68"/>
      <c r="I83" s="98"/>
    </row>
    <row r="84" spans="1:11" ht="38.25" x14ac:dyDescent="0.2">
      <c r="A84" s="100">
        <v>67</v>
      </c>
      <c r="B84" s="28" t="s">
        <v>276</v>
      </c>
      <c r="C84" s="37" t="s">
        <v>139</v>
      </c>
      <c r="D84" s="54" t="s">
        <v>332</v>
      </c>
      <c r="E84" s="30" t="s">
        <v>232</v>
      </c>
      <c r="F84" s="30">
        <v>12075</v>
      </c>
      <c r="G84" s="68"/>
      <c r="H84" s="68"/>
      <c r="I84" s="98"/>
    </row>
    <row r="85" spans="1:11" ht="51" x14ac:dyDescent="0.2">
      <c r="A85" s="100">
        <v>68</v>
      </c>
      <c r="B85" s="28" t="s">
        <v>276</v>
      </c>
      <c r="C85" s="37" t="s">
        <v>144</v>
      </c>
      <c r="D85" s="54" t="s">
        <v>319</v>
      </c>
      <c r="E85" s="34" t="s">
        <v>4</v>
      </c>
      <c r="F85" s="34">
        <v>11455</v>
      </c>
      <c r="G85" s="68"/>
      <c r="H85" s="68"/>
      <c r="I85" s="98"/>
    </row>
    <row r="86" spans="1:11" ht="63.75" x14ac:dyDescent="0.2">
      <c r="A86" s="100">
        <v>69</v>
      </c>
      <c r="B86" s="28" t="s">
        <v>276</v>
      </c>
      <c r="C86" s="37" t="s">
        <v>307</v>
      </c>
      <c r="D86" s="54" t="s">
        <v>1</v>
      </c>
      <c r="E86" s="30" t="s">
        <v>4</v>
      </c>
      <c r="F86" s="34">
        <v>22910</v>
      </c>
      <c r="G86" s="68"/>
      <c r="H86" s="68"/>
      <c r="I86" s="98"/>
    </row>
    <row r="87" spans="1:11" ht="76.5" x14ac:dyDescent="0.2">
      <c r="A87" s="100">
        <v>70</v>
      </c>
      <c r="B87" s="28" t="s">
        <v>276</v>
      </c>
      <c r="C87" s="37" t="s">
        <v>306</v>
      </c>
      <c r="D87" s="59" t="s">
        <v>48</v>
      </c>
      <c r="E87" s="34" t="s">
        <v>3</v>
      </c>
      <c r="F87" s="34">
        <v>916.4</v>
      </c>
      <c r="G87" s="68"/>
      <c r="H87" s="68"/>
      <c r="I87" s="98"/>
    </row>
    <row r="88" spans="1:11" ht="63.75" x14ac:dyDescent="0.2">
      <c r="A88" s="100">
        <v>71</v>
      </c>
      <c r="B88" s="28" t="s">
        <v>276</v>
      </c>
      <c r="C88" s="37" t="s">
        <v>309</v>
      </c>
      <c r="D88" s="54" t="s">
        <v>333</v>
      </c>
      <c r="E88" s="30" t="s">
        <v>3</v>
      </c>
      <c r="F88" s="34">
        <v>801.85</v>
      </c>
      <c r="G88" s="68"/>
      <c r="H88" s="68"/>
      <c r="I88" s="98"/>
    </row>
    <row r="89" spans="1:11" ht="51" x14ac:dyDescent="0.2">
      <c r="A89" s="100">
        <v>72</v>
      </c>
      <c r="B89" s="28" t="s">
        <v>276</v>
      </c>
      <c r="C89" s="37" t="s">
        <v>307</v>
      </c>
      <c r="D89" s="54" t="s">
        <v>0</v>
      </c>
      <c r="E89" s="30" t="s">
        <v>4</v>
      </c>
      <c r="F89" s="34">
        <v>11455</v>
      </c>
      <c r="G89" s="68"/>
      <c r="H89" s="68"/>
      <c r="I89" s="98"/>
    </row>
    <row r="90" spans="1:11" ht="63.75" x14ac:dyDescent="0.2">
      <c r="A90" s="100">
        <v>73</v>
      </c>
      <c r="B90" s="28" t="s">
        <v>276</v>
      </c>
      <c r="C90" s="37" t="s">
        <v>310</v>
      </c>
      <c r="D90" s="54" t="s">
        <v>334</v>
      </c>
      <c r="E90" s="30" t="s">
        <v>4</v>
      </c>
      <c r="F90" s="34">
        <v>11455</v>
      </c>
      <c r="G90" s="68"/>
      <c r="H90" s="68"/>
      <c r="I90" s="98"/>
    </row>
    <row r="91" spans="1:11" ht="25.5" x14ac:dyDescent="0.2">
      <c r="A91" s="100">
        <v>74</v>
      </c>
      <c r="B91" s="31" t="s">
        <v>276</v>
      </c>
      <c r="C91" s="37" t="s">
        <v>310</v>
      </c>
      <c r="D91" s="54" t="s">
        <v>417</v>
      </c>
      <c r="E91" s="30" t="s">
        <v>4</v>
      </c>
      <c r="F91" s="30">
        <v>1785</v>
      </c>
      <c r="G91" s="68"/>
      <c r="H91" s="71"/>
      <c r="I91" s="106"/>
      <c r="J91" s="3"/>
      <c r="K91" s="3"/>
    </row>
    <row r="92" spans="1:11" ht="28.5" customHeight="1" x14ac:dyDescent="0.2">
      <c r="A92" s="100">
        <f t="shared" ref="A92:A220" ca="1" si="1">SUM(1,INDIRECT("R[-1]c",0))</f>
        <v>75</v>
      </c>
      <c r="B92" s="28" t="s">
        <v>276</v>
      </c>
      <c r="C92" s="37" t="s">
        <v>185</v>
      </c>
      <c r="D92" s="53" t="s">
        <v>30</v>
      </c>
      <c r="E92" s="30" t="s">
        <v>4</v>
      </c>
      <c r="F92" s="30">
        <v>3500</v>
      </c>
      <c r="G92" s="68"/>
      <c r="H92" s="68"/>
      <c r="I92" s="98"/>
    </row>
    <row r="93" spans="1:11" x14ac:dyDescent="0.2">
      <c r="A93" s="101"/>
      <c r="B93" s="11"/>
      <c r="C93" s="11"/>
      <c r="D93" s="11" t="s">
        <v>473</v>
      </c>
      <c r="E93" s="19"/>
      <c r="F93" s="19"/>
      <c r="G93" s="19"/>
      <c r="H93" s="19"/>
      <c r="I93" s="105"/>
    </row>
    <row r="94" spans="1:11" ht="115.5" customHeight="1" x14ac:dyDescent="0.2">
      <c r="A94" s="107">
        <f ca="1">SUM(A92+1,INDIRECT("R[-1]c",0))</f>
        <v>76</v>
      </c>
      <c r="B94" s="44" t="s">
        <v>277</v>
      </c>
      <c r="C94" s="37" t="s">
        <v>146</v>
      </c>
      <c r="D94" s="54" t="s">
        <v>335</v>
      </c>
      <c r="E94" s="45" t="s">
        <v>70</v>
      </c>
      <c r="F94" s="45">
        <v>152.25</v>
      </c>
      <c r="G94" s="68"/>
      <c r="H94" s="68"/>
      <c r="I94" s="98"/>
    </row>
    <row r="95" spans="1:11" ht="76.5" x14ac:dyDescent="0.2">
      <c r="A95" s="107">
        <v>77</v>
      </c>
      <c r="B95" s="44" t="s">
        <v>277</v>
      </c>
      <c r="C95" s="37" t="s">
        <v>146</v>
      </c>
      <c r="D95" s="54" t="s">
        <v>283</v>
      </c>
      <c r="E95" s="45" t="s">
        <v>55</v>
      </c>
      <c r="F95" s="45">
        <v>304.5</v>
      </c>
      <c r="G95" s="68"/>
      <c r="H95" s="68"/>
      <c r="I95" s="98"/>
    </row>
    <row r="96" spans="1:11" ht="89.25" x14ac:dyDescent="0.2">
      <c r="A96" s="107">
        <v>78</v>
      </c>
      <c r="B96" s="44" t="s">
        <v>277</v>
      </c>
      <c r="C96" s="37" t="s">
        <v>146</v>
      </c>
      <c r="D96" s="54" t="s">
        <v>336</v>
      </c>
      <c r="E96" s="45" t="s">
        <v>55</v>
      </c>
      <c r="F96" s="45">
        <v>304.5</v>
      </c>
      <c r="G96" s="68"/>
      <c r="H96" s="68"/>
      <c r="I96" s="98"/>
    </row>
    <row r="97" spans="1:9" ht="63.75" x14ac:dyDescent="0.2">
      <c r="A97" s="107">
        <v>79</v>
      </c>
      <c r="B97" s="44" t="s">
        <v>277</v>
      </c>
      <c r="C97" s="37" t="s">
        <v>146</v>
      </c>
      <c r="D97" s="54" t="s">
        <v>15</v>
      </c>
      <c r="E97" s="45" t="s">
        <v>72</v>
      </c>
      <c r="F97" s="45">
        <v>200</v>
      </c>
      <c r="G97" s="68"/>
      <c r="H97" s="68"/>
      <c r="I97" s="98"/>
    </row>
    <row r="98" spans="1:9" ht="89.25" x14ac:dyDescent="0.2">
      <c r="A98" s="107">
        <v>80</v>
      </c>
      <c r="B98" s="44" t="s">
        <v>277</v>
      </c>
      <c r="C98" s="37" t="s">
        <v>146</v>
      </c>
      <c r="D98" s="54" t="s">
        <v>284</v>
      </c>
      <c r="E98" s="45" t="s">
        <v>70</v>
      </c>
      <c r="F98" s="45">
        <v>32.704000000000001</v>
      </c>
      <c r="G98" s="68"/>
      <c r="H98" s="68"/>
      <c r="I98" s="98"/>
    </row>
    <row r="99" spans="1:9" ht="63.75" x14ac:dyDescent="0.2">
      <c r="A99" s="107">
        <v>81</v>
      </c>
      <c r="B99" s="44" t="s">
        <v>277</v>
      </c>
      <c r="C99" s="37" t="s">
        <v>146</v>
      </c>
      <c r="D99" s="54" t="s">
        <v>285</v>
      </c>
      <c r="E99" s="45" t="s">
        <v>25</v>
      </c>
      <c r="F99" s="45">
        <v>3500</v>
      </c>
      <c r="G99" s="68"/>
      <c r="H99" s="68"/>
      <c r="I99" s="98"/>
    </row>
    <row r="100" spans="1:9" ht="25.5" x14ac:dyDescent="0.2">
      <c r="A100" s="107">
        <v>82</v>
      </c>
      <c r="B100" s="44" t="s">
        <v>277</v>
      </c>
      <c r="C100" s="37" t="s">
        <v>146</v>
      </c>
      <c r="D100" s="54" t="s">
        <v>286</v>
      </c>
      <c r="E100" s="45" t="s">
        <v>27</v>
      </c>
      <c r="F100" s="45">
        <v>2</v>
      </c>
      <c r="G100" s="68"/>
      <c r="H100" s="68"/>
      <c r="I100" s="98"/>
    </row>
    <row r="101" spans="1:9" ht="228" customHeight="1" x14ac:dyDescent="0.2">
      <c r="A101" s="107">
        <v>83</v>
      </c>
      <c r="B101" s="44" t="s">
        <v>277</v>
      </c>
      <c r="C101" s="37" t="s">
        <v>146</v>
      </c>
      <c r="D101" s="54" t="s">
        <v>337</v>
      </c>
      <c r="E101" s="45" t="s">
        <v>81</v>
      </c>
      <c r="F101" s="45">
        <v>65</v>
      </c>
      <c r="G101" s="68"/>
      <c r="H101" s="68"/>
      <c r="I101" s="98"/>
    </row>
    <row r="102" spans="1:9" ht="76.5" x14ac:dyDescent="0.2">
      <c r="A102" s="107">
        <v>84</v>
      </c>
      <c r="B102" s="44" t="s">
        <v>277</v>
      </c>
      <c r="C102" s="37" t="s">
        <v>146</v>
      </c>
      <c r="D102" s="54" t="s">
        <v>287</v>
      </c>
      <c r="E102" s="45" t="s">
        <v>27</v>
      </c>
      <c r="F102" s="45">
        <v>2</v>
      </c>
      <c r="G102" s="68"/>
      <c r="H102" s="68"/>
      <c r="I102" s="98"/>
    </row>
    <row r="103" spans="1:9" ht="38.25" x14ac:dyDescent="0.2">
      <c r="A103" s="107">
        <v>85</v>
      </c>
      <c r="B103" s="44" t="s">
        <v>277</v>
      </c>
      <c r="C103" s="37" t="s">
        <v>146</v>
      </c>
      <c r="D103" s="54" t="s">
        <v>288</v>
      </c>
      <c r="E103" s="45" t="s">
        <v>290</v>
      </c>
      <c r="F103" s="45">
        <v>5</v>
      </c>
      <c r="G103" s="68"/>
      <c r="H103" s="68"/>
      <c r="I103" s="98"/>
    </row>
    <row r="104" spans="1:9" ht="28.5" customHeight="1" x14ac:dyDescent="0.2">
      <c r="A104" s="107">
        <v>86</v>
      </c>
      <c r="B104" s="44" t="s">
        <v>277</v>
      </c>
      <c r="C104" s="37" t="s">
        <v>146</v>
      </c>
      <c r="D104" s="78" t="s">
        <v>289</v>
      </c>
      <c r="E104" s="45" t="s">
        <v>70</v>
      </c>
      <c r="F104" s="45">
        <v>50</v>
      </c>
      <c r="G104" s="68"/>
      <c r="H104" s="68"/>
      <c r="I104" s="98"/>
    </row>
    <row r="105" spans="1:9" x14ac:dyDescent="0.2">
      <c r="A105" s="101"/>
      <c r="B105" s="11"/>
      <c r="C105" s="11"/>
      <c r="D105" s="11" t="s">
        <v>291</v>
      </c>
      <c r="E105" s="19"/>
      <c r="F105" s="19"/>
      <c r="G105" s="19"/>
      <c r="H105" s="19"/>
      <c r="I105" s="105"/>
    </row>
    <row r="106" spans="1:9" ht="127.5" x14ac:dyDescent="0.2">
      <c r="A106" s="107">
        <v>87</v>
      </c>
      <c r="B106" s="44" t="s">
        <v>277</v>
      </c>
      <c r="C106" s="37" t="s">
        <v>177</v>
      </c>
      <c r="D106" s="54" t="s">
        <v>338</v>
      </c>
      <c r="E106" s="45" t="s">
        <v>70</v>
      </c>
      <c r="F106" s="45">
        <v>234.43</v>
      </c>
      <c r="G106" s="68"/>
      <c r="H106" s="68"/>
      <c r="I106" s="98"/>
    </row>
    <row r="107" spans="1:9" ht="89.25" x14ac:dyDescent="0.2">
      <c r="A107" s="107">
        <v>88</v>
      </c>
      <c r="B107" s="44" t="s">
        <v>277</v>
      </c>
      <c r="C107" s="37" t="s">
        <v>177</v>
      </c>
      <c r="D107" s="59" t="s">
        <v>292</v>
      </c>
      <c r="E107" s="45" t="s">
        <v>70</v>
      </c>
      <c r="F107" s="45">
        <v>28.12</v>
      </c>
      <c r="G107" s="68"/>
      <c r="H107" s="68"/>
      <c r="I107" s="98"/>
    </row>
    <row r="108" spans="1:9" ht="76.5" x14ac:dyDescent="0.2">
      <c r="A108" s="107">
        <v>89</v>
      </c>
      <c r="B108" s="44" t="s">
        <v>277</v>
      </c>
      <c r="C108" s="37" t="s">
        <v>177</v>
      </c>
      <c r="D108" s="54" t="s">
        <v>339</v>
      </c>
      <c r="E108" s="45" t="s">
        <v>55</v>
      </c>
      <c r="F108" s="45">
        <v>468.86</v>
      </c>
      <c r="G108" s="68"/>
      <c r="H108" s="68"/>
      <c r="I108" s="98"/>
    </row>
    <row r="109" spans="1:9" ht="89.25" x14ac:dyDescent="0.2">
      <c r="A109" s="107">
        <v>90</v>
      </c>
      <c r="B109" s="44" t="s">
        <v>277</v>
      </c>
      <c r="C109" s="37" t="s">
        <v>177</v>
      </c>
      <c r="D109" s="54" t="s">
        <v>340</v>
      </c>
      <c r="E109" s="45" t="s">
        <v>55</v>
      </c>
      <c r="F109" s="45">
        <v>468.86</v>
      </c>
      <c r="G109" s="68"/>
      <c r="H109" s="68"/>
      <c r="I109" s="98"/>
    </row>
    <row r="110" spans="1:9" ht="63.75" x14ac:dyDescent="0.2">
      <c r="A110" s="107">
        <v>91</v>
      </c>
      <c r="B110" s="44" t="s">
        <v>277</v>
      </c>
      <c r="C110" s="37" t="s">
        <v>177</v>
      </c>
      <c r="D110" s="54" t="s">
        <v>15</v>
      </c>
      <c r="E110" s="45" t="s">
        <v>72</v>
      </c>
      <c r="F110" s="45">
        <v>100</v>
      </c>
      <c r="G110" s="68"/>
      <c r="H110" s="68"/>
      <c r="I110" s="98"/>
    </row>
    <row r="111" spans="1:9" ht="76.5" x14ac:dyDescent="0.2">
      <c r="A111" s="107">
        <v>92</v>
      </c>
      <c r="B111" s="44" t="s">
        <v>277</v>
      </c>
      <c r="C111" s="37" t="s">
        <v>177</v>
      </c>
      <c r="D111" s="54" t="s">
        <v>341</v>
      </c>
      <c r="E111" s="45" t="s">
        <v>70</v>
      </c>
      <c r="F111" s="45">
        <v>14.66</v>
      </c>
      <c r="G111" s="68"/>
      <c r="H111" s="68"/>
      <c r="I111" s="98"/>
    </row>
    <row r="112" spans="1:9" ht="63.75" x14ac:dyDescent="0.2">
      <c r="A112" s="107">
        <v>93</v>
      </c>
      <c r="B112" s="44" t="s">
        <v>277</v>
      </c>
      <c r="C112" s="37" t="s">
        <v>177</v>
      </c>
      <c r="D112" s="54" t="s">
        <v>293</v>
      </c>
      <c r="E112" s="45" t="s">
        <v>25</v>
      </c>
      <c r="F112" s="45">
        <v>8499.7980000000007</v>
      </c>
      <c r="G112" s="68"/>
      <c r="H112" s="68"/>
      <c r="I112" s="98"/>
    </row>
    <row r="113" spans="1:9" ht="51" x14ac:dyDescent="0.2">
      <c r="A113" s="107">
        <v>94</v>
      </c>
      <c r="B113" s="44" t="s">
        <v>277</v>
      </c>
      <c r="C113" s="37" t="s">
        <v>177</v>
      </c>
      <c r="D113" s="54" t="s">
        <v>294</v>
      </c>
      <c r="E113" s="45" t="s">
        <v>25</v>
      </c>
      <c r="F113" s="45">
        <v>442.40000000000003</v>
      </c>
      <c r="G113" s="68"/>
      <c r="H113" s="68"/>
      <c r="I113" s="98"/>
    </row>
    <row r="114" spans="1:9" ht="76.5" x14ac:dyDescent="0.2">
      <c r="A114" s="107">
        <v>95</v>
      </c>
      <c r="B114" s="44" t="s">
        <v>277</v>
      </c>
      <c r="C114" s="37" t="s">
        <v>177</v>
      </c>
      <c r="D114" s="54" t="s">
        <v>342</v>
      </c>
      <c r="E114" s="45" t="s">
        <v>70</v>
      </c>
      <c r="F114" s="45">
        <v>71</v>
      </c>
      <c r="G114" s="68"/>
      <c r="H114" s="68"/>
      <c r="I114" s="98"/>
    </row>
    <row r="115" spans="1:9" ht="25.5" x14ac:dyDescent="0.2">
      <c r="A115" s="107">
        <v>96</v>
      </c>
      <c r="B115" s="44" t="s">
        <v>277</v>
      </c>
      <c r="C115" s="37" t="s">
        <v>177</v>
      </c>
      <c r="D115" s="54" t="s">
        <v>286</v>
      </c>
      <c r="E115" s="45" t="s">
        <v>27</v>
      </c>
      <c r="F115" s="45">
        <v>2</v>
      </c>
      <c r="G115" s="68"/>
      <c r="H115" s="68"/>
      <c r="I115" s="98"/>
    </row>
    <row r="116" spans="1:9" ht="76.5" x14ac:dyDescent="0.2">
      <c r="A116" s="107">
        <v>97</v>
      </c>
      <c r="B116" s="44" t="s">
        <v>277</v>
      </c>
      <c r="C116" s="37" t="s">
        <v>177</v>
      </c>
      <c r="D116" s="54" t="s">
        <v>418</v>
      </c>
      <c r="E116" s="45" t="s">
        <v>25</v>
      </c>
      <c r="F116" s="45">
        <v>1000</v>
      </c>
      <c r="G116" s="68"/>
      <c r="H116" s="68"/>
      <c r="I116" s="98"/>
    </row>
    <row r="117" spans="1:9" ht="114.75" x14ac:dyDescent="0.2">
      <c r="A117" s="107">
        <v>98</v>
      </c>
      <c r="B117" s="44" t="s">
        <v>277</v>
      </c>
      <c r="C117" s="37" t="s">
        <v>177</v>
      </c>
      <c r="D117" s="54" t="s">
        <v>295</v>
      </c>
      <c r="E117" s="45" t="s">
        <v>81</v>
      </c>
      <c r="F117" s="45">
        <v>30</v>
      </c>
      <c r="G117" s="68"/>
      <c r="H117" s="68"/>
      <c r="I117" s="98"/>
    </row>
    <row r="118" spans="1:9" ht="165.75" x14ac:dyDescent="0.2">
      <c r="A118" s="107">
        <v>99</v>
      </c>
      <c r="B118" s="44" t="s">
        <v>277</v>
      </c>
      <c r="C118" s="37" t="s">
        <v>177</v>
      </c>
      <c r="D118" s="54" t="s">
        <v>94</v>
      </c>
      <c r="E118" s="45" t="s">
        <v>27</v>
      </c>
      <c r="F118" s="45">
        <v>10</v>
      </c>
      <c r="G118" s="68"/>
      <c r="H118" s="68"/>
      <c r="I118" s="98"/>
    </row>
    <row r="119" spans="1:9" ht="114.75" x14ac:dyDescent="0.2">
      <c r="A119" s="107">
        <v>100</v>
      </c>
      <c r="B119" s="44" t="s">
        <v>277</v>
      </c>
      <c r="C119" s="37" t="s">
        <v>177</v>
      </c>
      <c r="D119" s="54" t="s">
        <v>35</v>
      </c>
      <c r="E119" s="45" t="s">
        <v>27</v>
      </c>
      <c r="F119" s="45">
        <v>10</v>
      </c>
      <c r="G119" s="68"/>
      <c r="H119" s="68"/>
      <c r="I119" s="98"/>
    </row>
    <row r="120" spans="1:9" ht="51" x14ac:dyDescent="0.2">
      <c r="A120" s="107">
        <v>101</v>
      </c>
      <c r="B120" s="44" t="s">
        <v>277</v>
      </c>
      <c r="C120" s="37" t="s">
        <v>177</v>
      </c>
      <c r="D120" s="54" t="s">
        <v>37</v>
      </c>
      <c r="E120" s="45" t="s">
        <v>27</v>
      </c>
      <c r="F120" s="45">
        <v>5</v>
      </c>
      <c r="G120" s="68"/>
      <c r="H120" s="68"/>
      <c r="I120" s="98"/>
    </row>
    <row r="121" spans="1:9" ht="51" x14ac:dyDescent="0.2">
      <c r="A121" s="107">
        <v>102</v>
      </c>
      <c r="B121" s="44" t="s">
        <v>277</v>
      </c>
      <c r="C121" s="37" t="s">
        <v>177</v>
      </c>
      <c r="D121" s="54" t="s">
        <v>38</v>
      </c>
      <c r="E121" s="45" t="s">
        <v>81</v>
      </c>
      <c r="F121" s="45">
        <v>250</v>
      </c>
      <c r="G121" s="68"/>
      <c r="H121" s="68"/>
      <c r="I121" s="98"/>
    </row>
    <row r="122" spans="1:9" ht="25.5" x14ac:dyDescent="0.2">
      <c r="A122" s="107">
        <v>103</v>
      </c>
      <c r="B122" s="44" t="s">
        <v>277</v>
      </c>
      <c r="C122" s="37" t="s">
        <v>177</v>
      </c>
      <c r="D122" s="54" t="s">
        <v>39</v>
      </c>
      <c r="E122" s="45" t="s">
        <v>81</v>
      </c>
      <c r="F122" s="45">
        <v>50</v>
      </c>
      <c r="G122" s="68"/>
      <c r="H122" s="68"/>
      <c r="I122" s="98"/>
    </row>
    <row r="123" spans="1:9" ht="76.5" x14ac:dyDescent="0.2">
      <c r="A123" s="107">
        <v>104</v>
      </c>
      <c r="B123" s="44" t="s">
        <v>277</v>
      </c>
      <c r="C123" s="37" t="s">
        <v>177</v>
      </c>
      <c r="D123" s="54" t="s">
        <v>408</v>
      </c>
      <c r="E123" s="45" t="s">
        <v>81</v>
      </c>
      <c r="F123" s="45">
        <v>200</v>
      </c>
      <c r="G123" s="68"/>
      <c r="H123" s="68"/>
      <c r="I123" s="98"/>
    </row>
    <row r="124" spans="1:9" ht="63.75" x14ac:dyDescent="0.2">
      <c r="A124" s="107">
        <v>105</v>
      </c>
      <c r="B124" s="44" t="s">
        <v>277</v>
      </c>
      <c r="C124" s="37" t="s">
        <v>177</v>
      </c>
      <c r="D124" s="54" t="s">
        <v>296</v>
      </c>
      <c r="E124" s="45" t="s">
        <v>81</v>
      </c>
      <c r="F124" s="45">
        <v>30</v>
      </c>
      <c r="G124" s="68"/>
      <c r="H124" s="68"/>
      <c r="I124" s="98"/>
    </row>
    <row r="125" spans="1:9" ht="25.5" x14ac:dyDescent="0.2">
      <c r="A125" s="107">
        <v>106</v>
      </c>
      <c r="B125" s="44" t="s">
        <v>277</v>
      </c>
      <c r="C125" s="37" t="s">
        <v>177</v>
      </c>
      <c r="D125" s="54" t="s">
        <v>297</v>
      </c>
      <c r="E125" s="45" t="s">
        <v>234</v>
      </c>
      <c r="F125" s="45">
        <v>1</v>
      </c>
      <c r="G125" s="68"/>
      <c r="H125" s="68"/>
      <c r="I125" s="98"/>
    </row>
    <row r="126" spans="1:9" ht="38.25" x14ac:dyDescent="0.2">
      <c r="A126" s="107">
        <v>107</v>
      </c>
      <c r="B126" s="44" t="s">
        <v>277</v>
      </c>
      <c r="C126" s="37" t="s">
        <v>177</v>
      </c>
      <c r="D126" s="54" t="s">
        <v>298</v>
      </c>
      <c r="E126" s="45" t="s">
        <v>234</v>
      </c>
      <c r="F126" s="45">
        <v>1</v>
      </c>
      <c r="G126" s="68"/>
      <c r="H126" s="68"/>
      <c r="I126" s="98"/>
    </row>
    <row r="127" spans="1:9" ht="25.5" x14ac:dyDescent="0.2">
      <c r="A127" s="107">
        <v>108</v>
      </c>
      <c r="B127" s="44" t="s">
        <v>277</v>
      </c>
      <c r="C127" s="37" t="s">
        <v>177</v>
      </c>
      <c r="D127" s="54" t="s">
        <v>299</v>
      </c>
      <c r="E127" s="45" t="s">
        <v>234</v>
      </c>
      <c r="F127" s="45">
        <v>1</v>
      </c>
      <c r="G127" s="68"/>
      <c r="H127" s="68"/>
      <c r="I127" s="98"/>
    </row>
    <row r="128" spans="1:9" ht="25.5" x14ac:dyDescent="0.2">
      <c r="A128" s="107">
        <v>109</v>
      </c>
      <c r="B128" s="44" t="s">
        <v>277</v>
      </c>
      <c r="C128" s="37" t="s">
        <v>177</v>
      </c>
      <c r="D128" s="54" t="s">
        <v>300</v>
      </c>
      <c r="E128" s="45" t="s">
        <v>234</v>
      </c>
      <c r="F128" s="45">
        <v>1</v>
      </c>
      <c r="G128" s="68"/>
      <c r="H128" s="68"/>
      <c r="I128" s="98"/>
    </row>
    <row r="129" spans="1:9" ht="76.5" x14ac:dyDescent="0.2">
      <c r="A129" s="107">
        <v>110</v>
      </c>
      <c r="B129" s="44" t="s">
        <v>277</v>
      </c>
      <c r="C129" s="37" t="s">
        <v>177</v>
      </c>
      <c r="D129" s="54" t="s">
        <v>301</v>
      </c>
      <c r="E129" s="45" t="s">
        <v>234</v>
      </c>
      <c r="F129" s="45">
        <v>1</v>
      </c>
      <c r="G129" s="68"/>
      <c r="H129" s="68"/>
      <c r="I129" s="98"/>
    </row>
    <row r="130" spans="1:9" ht="89.25" x14ac:dyDescent="0.2">
      <c r="A130" s="107">
        <v>111</v>
      </c>
      <c r="B130" s="44" t="s">
        <v>277</v>
      </c>
      <c r="C130" s="37" t="s">
        <v>177</v>
      </c>
      <c r="D130" s="54" t="s">
        <v>53</v>
      </c>
      <c r="E130" s="45" t="s">
        <v>27</v>
      </c>
      <c r="F130" s="45">
        <v>2</v>
      </c>
      <c r="G130" s="68"/>
      <c r="H130" s="68"/>
      <c r="I130" s="98"/>
    </row>
    <row r="131" spans="1:9" x14ac:dyDescent="0.2">
      <c r="A131" s="101"/>
      <c r="B131" s="11"/>
      <c r="C131" s="11"/>
      <c r="D131" s="11" t="s">
        <v>471</v>
      </c>
      <c r="E131" s="19"/>
      <c r="F131" s="19"/>
      <c r="G131" s="19"/>
      <c r="H131" s="19"/>
      <c r="I131" s="105"/>
    </row>
    <row r="132" spans="1:9" ht="154.5" customHeight="1" x14ac:dyDescent="0.2">
      <c r="A132" s="100">
        <v>112</v>
      </c>
      <c r="B132" s="28" t="s">
        <v>279</v>
      </c>
      <c r="C132" s="37" t="s">
        <v>135</v>
      </c>
      <c r="D132" s="54" t="s">
        <v>147</v>
      </c>
      <c r="E132" s="30" t="s">
        <v>3</v>
      </c>
      <c r="F132" s="30">
        <v>1246.5</v>
      </c>
      <c r="G132" s="68"/>
      <c r="H132" s="68"/>
      <c r="I132" s="98"/>
    </row>
    <row r="133" spans="1:9" ht="76.5" x14ac:dyDescent="0.2">
      <c r="A133" s="100">
        <v>113</v>
      </c>
      <c r="B133" s="28" t="s">
        <v>279</v>
      </c>
      <c r="C133" s="37" t="s">
        <v>312</v>
      </c>
      <c r="D133" s="54" t="s">
        <v>149</v>
      </c>
      <c r="E133" s="34" t="s">
        <v>7</v>
      </c>
      <c r="F133" s="30">
        <v>1495.7999999999997</v>
      </c>
      <c r="G133" s="68"/>
      <c r="H133" s="68"/>
      <c r="I133" s="98"/>
    </row>
    <row r="134" spans="1:9" ht="63.75" x14ac:dyDescent="0.2">
      <c r="A134" s="100">
        <f t="shared" ca="1" si="1"/>
        <v>114</v>
      </c>
      <c r="B134" s="28" t="s">
        <v>279</v>
      </c>
      <c r="C134" s="37" t="s">
        <v>312</v>
      </c>
      <c r="D134" s="54" t="s">
        <v>58</v>
      </c>
      <c r="E134" s="34" t="s">
        <v>55</v>
      </c>
      <c r="F134" s="30">
        <v>747.89999999999986</v>
      </c>
      <c r="G134" s="68"/>
      <c r="H134" s="68"/>
      <c r="I134" s="98"/>
    </row>
    <row r="135" spans="1:9" ht="63.75" x14ac:dyDescent="0.2">
      <c r="A135" s="100">
        <f t="shared" ca="1" si="1"/>
        <v>115</v>
      </c>
      <c r="B135" s="28" t="s">
        <v>279</v>
      </c>
      <c r="C135" s="37" t="s">
        <v>312</v>
      </c>
      <c r="D135" s="54" t="s">
        <v>148</v>
      </c>
      <c r="E135" s="34" t="s">
        <v>55</v>
      </c>
      <c r="F135" s="30">
        <v>249.3</v>
      </c>
      <c r="G135" s="68"/>
      <c r="H135" s="68"/>
      <c r="I135" s="98"/>
    </row>
    <row r="136" spans="1:9" ht="89.25" x14ac:dyDescent="0.2">
      <c r="A136" s="100">
        <f t="shared" ca="1" si="1"/>
        <v>116</v>
      </c>
      <c r="B136" s="28" t="s">
        <v>279</v>
      </c>
      <c r="C136" s="37" t="s">
        <v>137</v>
      </c>
      <c r="D136" s="54" t="s">
        <v>343</v>
      </c>
      <c r="E136" s="34" t="s">
        <v>7</v>
      </c>
      <c r="F136" s="30">
        <v>1495.7999999999997</v>
      </c>
      <c r="G136" s="68"/>
      <c r="H136" s="68"/>
      <c r="I136" s="98"/>
    </row>
    <row r="137" spans="1:9" ht="76.5" x14ac:dyDescent="0.2">
      <c r="A137" s="100">
        <f t="shared" ca="1" si="1"/>
        <v>117</v>
      </c>
      <c r="B137" s="28" t="s">
        <v>279</v>
      </c>
      <c r="C137" s="37" t="s">
        <v>137</v>
      </c>
      <c r="D137" s="54" t="s">
        <v>247</v>
      </c>
      <c r="E137" s="34" t="s">
        <v>55</v>
      </c>
      <c r="F137" s="30">
        <v>747.89999999999986</v>
      </c>
      <c r="G137" s="68"/>
      <c r="H137" s="68"/>
      <c r="I137" s="98"/>
    </row>
    <row r="138" spans="1:9" ht="89.25" x14ac:dyDescent="0.2">
      <c r="A138" s="100">
        <f t="shared" ca="1" si="1"/>
        <v>118</v>
      </c>
      <c r="B138" s="28" t="s">
        <v>279</v>
      </c>
      <c r="C138" s="37" t="s">
        <v>137</v>
      </c>
      <c r="D138" s="54" t="s">
        <v>248</v>
      </c>
      <c r="E138" s="34" t="s">
        <v>55</v>
      </c>
      <c r="F138" s="30">
        <v>249.3</v>
      </c>
      <c r="G138" s="68"/>
      <c r="H138" s="68"/>
      <c r="I138" s="98"/>
    </row>
    <row r="139" spans="1:9" ht="51" x14ac:dyDescent="0.2">
      <c r="A139" s="100">
        <f t="shared" ca="1" si="1"/>
        <v>119</v>
      </c>
      <c r="B139" s="28" t="s">
        <v>276</v>
      </c>
      <c r="C139" s="37" t="s">
        <v>144</v>
      </c>
      <c r="D139" s="54" t="s">
        <v>344</v>
      </c>
      <c r="E139" s="34" t="s">
        <v>4</v>
      </c>
      <c r="F139" s="34">
        <v>1385</v>
      </c>
      <c r="G139" s="68"/>
      <c r="H139" s="68"/>
      <c r="I139" s="98"/>
    </row>
    <row r="140" spans="1:9" ht="89.25" x14ac:dyDescent="0.2">
      <c r="A140" s="100">
        <f t="shared" ca="1" si="1"/>
        <v>120</v>
      </c>
      <c r="B140" s="28" t="s">
        <v>276</v>
      </c>
      <c r="C140" s="37" t="s">
        <v>306</v>
      </c>
      <c r="D140" s="59" t="s">
        <v>150</v>
      </c>
      <c r="E140" s="34" t="s">
        <v>3</v>
      </c>
      <c r="F140" s="30">
        <v>831</v>
      </c>
      <c r="G140" s="68"/>
      <c r="H140" s="68"/>
      <c r="I140" s="98"/>
    </row>
    <row r="141" spans="1:9" ht="63.75" x14ac:dyDescent="0.2">
      <c r="A141" s="100">
        <f t="shared" ca="1" si="1"/>
        <v>121</v>
      </c>
      <c r="B141" s="28" t="s">
        <v>276</v>
      </c>
      <c r="C141" s="37" t="s">
        <v>307</v>
      </c>
      <c r="D141" s="54" t="s">
        <v>151</v>
      </c>
      <c r="E141" s="34" t="s">
        <v>4</v>
      </c>
      <c r="F141" s="34">
        <v>2770</v>
      </c>
      <c r="G141" s="68"/>
      <c r="H141" s="68"/>
      <c r="I141" s="98"/>
    </row>
    <row r="142" spans="1:9" ht="63.75" x14ac:dyDescent="0.2">
      <c r="A142" s="100">
        <f t="shared" ca="1" si="1"/>
        <v>122</v>
      </c>
      <c r="B142" s="28" t="s">
        <v>276</v>
      </c>
      <c r="C142" s="37" t="s">
        <v>308</v>
      </c>
      <c r="D142" s="54" t="s">
        <v>345</v>
      </c>
      <c r="E142" s="34" t="s">
        <v>3</v>
      </c>
      <c r="F142" s="30">
        <v>277</v>
      </c>
      <c r="G142" s="68"/>
      <c r="H142" s="68"/>
      <c r="I142" s="98"/>
    </row>
    <row r="143" spans="1:9" ht="63.75" x14ac:dyDescent="0.2">
      <c r="A143" s="100">
        <f t="shared" ca="1" si="1"/>
        <v>123</v>
      </c>
      <c r="B143" s="28" t="s">
        <v>276</v>
      </c>
      <c r="C143" s="37" t="s">
        <v>309</v>
      </c>
      <c r="D143" s="54" t="s">
        <v>346</v>
      </c>
      <c r="E143" s="34" t="s">
        <v>3</v>
      </c>
      <c r="F143" s="30">
        <v>96.95</v>
      </c>
      <c r="G143" s="68"/>
      <c r="H143" s="68"/>
      <c r="I143" s="98"/>
    </row>
    <row r="144" spans="1:9" ht="51" x14ac:dyDescent="0.2">
      <c r="A144" s="100">
        <f t="shared" ca="1" si="1"/>
        <v>124</v>
      </c>
      <c r="B144" s="28" t="s">
        <v>276</v>
      </c>
      <c r="C144" s="37" t="s">
        <v>307</v>
      </c>
      <c r="D144" s="54" t="s">
        <v>63</v>
      </c>
      <c r="E144" s="34" t="s">
        <v>4</v>
      </c>
      <c r="F144" s="34">
        <v>1385</v>
      </c>
      <c r="G144" s="68"/>
      <c r="H144" s="68"/>
      <c r="I144" s="98"/>
    </row>
    <row r="145" spans="1:9" ht="76.5" x14ac:dyDescent="0.2">
      <c r="A145" s="100">
        <f t="shared" ca="1" si="1"/>
        <v>125</v>
      </c>
      <c r="B145" s="28" t="s">
        <v>276</v>
      </c>
      <c r="C145" s="37" t="s">
        <v>310</v>
      </c>
      <c r="D145" s="54" t="s">
        <v>347</v>
      </c>
      <c r="E145" s="34" t="s">
        <v>4</v>
      </c>
      <c r="F145" s="34">
        <v>1385</v>
      </c>
      <c r="G145" s="68"/>
      <c r="H145" s="68"/>
      <c r="I145" s="98"/>
    </row>
    <row r="146" spans="1:9" ht="216.75" x14ac:dyDescent="0.2">
      <c r="A146" s="100">
        <f t="shared" ca="1" si="1"/>
        <v>126</v>
      </c>
      <c r="B146" s="28" t="s">
        <v>278</v>
      </c>
      <c r="C146" s="37" t="s">
        <v>154</v>
      </c>
      <c r="D146" s="54" t="s">
        <v>249</v>
      </c>
      <c r="E146" s="34" t="s">
        <v>27</v>
      </c>
      <c r="F146" s="34">
        <v>1</v>
      </c>
      <c r="G146" s="68"/>
      <c r="H146" s="68"/>
      <c r="I146" s="98"/>
    </row>
    <row r="147" spans="1:9" ht="140.25" x14ac:dyDescent="0.2">
      <c r="A147" s="100">
        <f t="shared" ca="1" si="1"/>
        <v>127</v>
      </c>
      <c r="B147" s="28" t="s">
        <v>279</v>
      </c>
      <c r="C147" s="37" t="s">
        <v>135</v>
      </c>
      <c r="D147" s="54" t="s">
        <v>348</v>
      </c>
      <c r="E147" s="34" t="s">
        <v>70</v>
      </c>
      <c r="F147" s="34">
        <v>64.75</v>
      </c>
      <c r="G147" s="68"/>
      <c r="H147" s="68"/>
      <c r="I147" s="98"/>
    </row>
    <row r="148" spans="1:9" ht="140.25" x14ac:dyDescent="0.2">
      <c r="A148" s="100">
        <f t="shared" ca="1" si="1"/>
        <v>128</v>
      </c>
      <c r="B148" s="28" t="s">
        <v>278</v>
      </c>
      <c r="C148" s="37" t="s">
        <v>135</v>
      </c>
      <c r="D148" s="54" t="s">
        <v>448</v>
      </c>
      <c r="E148" s="34" t="s">
        <v>70</v>
      </c>
      <c r="F148" s="34">
        <v>23.52</v>
      </c>
      <c r="G148" s="68"/>
      <c r="H148" s="68"/>
      <c r="I148" s="98"/>
    </row>
    <row r="149" spans="1:9" ht="140.25" x14ac:dyDescent="0.2">
      <c r="A149" s="100">
        <f t="shared" ca="1" si="1"/>
        <v>129</v>
      </c>
      <c r="B149" s="28" t="s">
        <v>279</v>
      </c>
      <c r="C149" s="37" t="s">
        <v>135</v>
      </c>
      <c r="D149" s="54" t="s">
        <v>449</v>
      </c>
      <c r="E149" s="34" t="s">
        <v>70</v>
      </c>
      <c r="F149" s="34">
        <v>21.6</v>
      </c>
      <c r="G149" s="68"/>
      <c r="H149" s="68"/>
      <c r="I149" s="98"/>
    </row>
    <row r="150" spans="1:9" ht="127.5" x14ac:dyDescent="0.2">
      <c r="A150" s="100">
        <f t="shared" ca="1" si="1"/>
        <v>130</v>
      </c>
      <c r="B150" s="28" t="s">
        <v>279</v>
      </c>
      <c r="C150" s="37" t="s">
        <v>135</v>
      </c>
      <c r="D150" s="54" t="s">
        <v>250</v>
      </c>
      <c r="E150" s="34" t="s">
        <v>70</v>
      </c>
      <c r="F150" s="34">
        <v>16.59</v>
      </c>
      <c r="G150" s="68"/>
      <c r="H150" s="68"/>
      <c r="I150" s="98"/>
    </row>
    <row r="151" spans="1:9" ht="140.25" x14ac:dyDescent="0.2">
      <c r="A151" s="100">
        <f t="shared" ca="1" si="1"/>
        <v>131</v>
      </c>
      <c r="B151" s="28" t="s">
        <v>279</v>
      </c>
      <c r="C151" s="37" t="s">
        <v>135</v>
      </c>
      <c r="D151" s="54" t="s">
        <v>349</v>
      </c>
      <c r="E151" s="34" t="s">
        <v>70</v>
      </c>
      <c r="F151" s="34">
        <v>70</v>
      </c>
      <c r="G151" s="68"/>
      <c r="H151" s="68"/>
      <c r="I151" s="98"/>
    </row>
    <row r="152" spans="1:9" ht="76.5" x14ac:dyDescent="0.2">
      <c r="A152" s="100">
        <f t="shared" ca="1" si="1"/>
        <v>132</v>
      </c>
      <c r="B152" s="28" t="s">
        <v>279</v>
      </c>
      <c r="C152" s="37" t="s">
        <v>312</v>
      </c>
      <c r="D152" s="54" t="s">
        <v>149</v>
      </c>
      <c r="E152" s="34" t="s">
        <v>55</v>
      </c>
      <c r="F152" s="34">
        <v>235.75200000000001</v>
      </c>
      <c r="G152" s="68"/>
      <c r="H152" s="68"/>
      <c r="I152" s="98"/>
    </row>
    <row r="153" spans="1:9" ht="63.75" x14ac:dyDescent="0.2">
      <c r="A153" s="100">
        <f t="shared" ca="1" si="1"/>
        <v>133</v>
      </c>
      <c r="B153" s="28" t="s">
        <v>279</v>
      </c>
      <c r="C153" s="37" t="s">
        <v>312</v>
      </c>
      <c r="D153" s="54" t="s">
        <v>58</v>
      </c>
      <c r="E153" s="34" t="s">
        <v>55</v>
      </c>
      <c r="F153" s="34">
        <v>117.876</v>
      </c>
      <c r="G153" s="68"/>
      <c r="H153" s="68"/>
      <c r="I153" s="98"/>
    </row>
    <row r="154" spans="1:9" ht="63.75" x14ac:dyDescent="0.2">
      <c r="A154" s="100">
        <f t="shared" ca="1" si="1"/>
        <v>134</v>
      </c>
      <c r="B154" s="28" t="s">
        <v>279</v>
      </c>
      <c r="C154" s="37" t="s">
        <v>312</v>
      </c>
      <c r="D154" s="54" t="s">
        <v>148</v>
      </c>
      <c r="E154" s="34" t="s">
        <v>55</v>
      </c>
      <c r="F154" s="34">
        <v>39.292000000000002</v>
      </c>
      <c r="G154" s="68"/>
      <c r="H154" s="68"/>
      <c r="I154" s="98"/>
    </row>
    <row r="155" spans="1:9" ht="89.25" x14ac:dyDescent="0.2">
      <c r="A155" s="100">
        <f t="shared" ca="1" si="1"/>
        <v>135</v>
      </c>
      <c r="B155" s="28" t="s">
        <v>279</v>
      </c>
      <c r="C155" s="37" t="s">
        <v>137</v>
      </c>
      <c r="D155" s="54" t="s">
        <v>350</v>
      </c>
      <c r="E155" s="34" t="s">
        <v>55</v>
      </c>
      <c r="F155" s="34">
        <v>235.75</v>
      </c>
      <c r="G155" s="68"/>
      <c r="H155" s="68"/>
      <c r="I155" s="98"/>
    </row>
    <row r="156" spans="1:9" ht="76.5" x14ac:dyDescent="0.2">
      <c r="A156" s="100">
        <f t="shared" ca="1" si="1"/>
        <v>136</v>
      </c>
      <c r="B156" s="28" t="s">
        <v>279</v>
      </c>
      <c r="C156" s="37" t="s">
        <v>137</v>
      </c>
      <c r="D156" s="54" t="s">
        <v>186</v>
      </c>
      <c r="E156" s="34" t="s">
        <v>55</v>
      </c>
      <c r="F156" s="34">
        <v>117.876</v>
      </c>
      <c r="G156" s="68"/>
      <c r="H156" s="68"/>
      <c r="I156" s="98"/>
    </row>
    <row r="157" spans="1:9" ht="89.25" x14ac:dyDescent="0.2">
      <c r="A157" s="100">
        <f t="shared" ca="1" si="1"/>
        <v>137</v>
      </c>
      <c r="B157" s="28" t="s">
        <v>279</v>
      </c>
      <c r="C157" s="37" t="s">
        <v>137</v>
      </c>
      <c r="D157" s="54" t="s">
        <v>251</v>
      </c>
      <c r="E157" s="34" t="s">
        <v>55</v>
      </c>
      <c r="F157" s="34">
        <v>39.292000000000002</v>
      </c>
      <c r="G157" s="68"/>
      <c r="H157" s="68"/>
      <c r="I157" s="98"/>
    </row>
    <row r="158" spans="1:9" ht="51" x14ac:dyDescent="0.2">
      <c r="A158" s="100">
        <f t="shared" ca="1" si="1"/>
        <v>138</v>
      </c>
      <c r="B158" s="28" t="s">
        <v>278</v>
      </c>
      <c r="C158" s="37" t="s">
        <v>155</v>
      </c>
      <c r="D158" s="54" t="s">
        <v>351</v>
      </c>
      <c r="E158" s="34" t="s">
        <v>233</v>
      </c>
      <c r="F158" s="34">
        <v>45</v>
      </c>
      <c r="G158" s="68"/>
      <c r="H158" s="68"/>
      <c r="I158" s="98"/>
    </row>
    <row r="159" spans="1:9" ht="89.25" x14ac:dyDescent="0.2">
      <c r="A159" s="100">
        <f t="shared" ca="1" si="1"/>
        <v>139</v>
      </c>
      <c r="B159" s="28" t="s">
        <v>278</v>
      </c>
      <c r="C159" s="37" t="s">
        <v>156</v>
      </c>
      <c r="D159" s="54" t="s">
        <v>152</v>
      </c>
      <c r="E159" s="34" t="s">
        <v>72</v>
      </c>
      <c r="F159" s="34">
        <v>80</v>
      </c>
      <c r="G159" s="68"/>
      <c r="H159" s="68"/>
      <c r="I159" s="98"/>
    </row>
    <row r="160" spans="1:9" ht="102" x14ac:dyDescent="0.2">
      <c r="A160" s="100">
        <f t="shared" ca="1" si="1"/>
        <v>140</v>
      </c>
      <c r="B160" s="28" t="s">
        <v>277</v>
      </c>
      <c r="C160" s="37" t="s">
        <v>311</v>
      </c>
      <c r="D160" s="54" t="s">
        <v>252</v>
      </c>
      <c r="E160" s="34" t="s">
        <v>70</v>
      </c>
      <c r="F160" s="34">
        <v>3.35</v>
      </c>
      <c r="G160" s="68"/>
      <c r="H160" s="68"/>
      <c r="I160" s="98"/>
    </row>
    <row r="161" spans="1:9" ht="51" x14ac:dyDescent="0.2">
      <c r="A161" s="100">
        <f t="shared" ca="1" si="1"/>
        <v>141</v>
      </c>
      <c r="B161" s="28" t="s">
        <v>277</v>
      </c>
      <c r="C161" s="37" t="s">
        <v>145</v>
      </c>
      <c r="D161" s="54" t="s">
        <v>153</v>
      </c>
      <c r="E161" s="34" t="s">
        <v>25</v>
      </c>
      <c r="F161" s="34">
        <v>74.37</v>
      </c>
      <c r="G161" s="68"/>
      <c r="H161" s="68"/>
      <c r="I161" s="98"/>
    </row>
    <row r="162" spans="1:9" x14ac:dyDescent="0.2">
      <c r="A162" s="101"/>
      <c r="B162" s="11"/>
      <c r="C162" s="11"/>
      <c r="D162" s="11" t="s">
        <v>352</v>
      </c>
      <c r="E162" s="19"/>
      <c r="F162" s="19"/>
      <c r="G162" s="19"/>
      <c r="H162" s="19"/>
      <c r="I162" s="105"/>
    </row>
    <row r="163" spans="1:9" ht="127.5" x14ac:dyDescent="0.2">
      <c r="A163" s="100">
        <v>142</v>
      </c>
      <c r="B163" s="61" t="s">
        <v>277</v>
      </c>
      <c r="C163" s="55" t="s">
        <v>440</v>
      </c>
      <c r="D163" s="54" t="s">
        <v>353</v>
      </c>
      <c r="E163" s="46" t="s">
        <v>70</v>
      </c>
      <c r="F163" s="46">
        <v>230</v>
      </c>
      <c r="G163" s="68"/>
      <c r="H163" s="68"/>
      <c r="I163" s="98"/>
    </row>
    <row r="164" spans="1:9" ht="89.25" x14ac:dyDescent="0.2">
      <c r="A164" s="100">
        <v>143</v>
      </c>
      <c r="B164" s="44" t="s">
        <v>277</v>
      </c>
      <c r="C164" s="37" t="s">
        <v>440</v>
      </c>
      <c r="D164" s="59" t="s">
        <v>292</v>
      </c>
      <c r="E164" s="45" t="s">
        <v>3</v>
      </c>
      <c r="F164" s="45">
        <v>110</v>
      </c>
      <c r="G164" s="68"/>
      <c r="H164" s="68"/>
      <c r="I164" s="98"/>
    </row>
    <row r="165" spans="1:9" ht="76.5" x14ac:dyDescent="0.2">
      <c r="A165" s="100">
        <v>144</v>
      </c>
      <c r="B165" s="44" t="s">
        <v>277</v>
      </c>
      <c r="C165" s="55" t="s">
        <v>440</v>
      </c>
      <c r="D165" s="54" t="s">
        <v>354</v>
      </c>
      <c r="E165" s="45" t="s">
        <v>7</v>
      </c>
      <c r="F165" s="45">
        <v>460</v>
      </c>
      <c r="G165" s="68"/>
      <c r="H165" s="68"/>
      <c r="I165" s="98"/>
    </row>
    <row r="166" spans="1:9" ht="89.25" x14ac:dyDescent="0.2">
      <c r="A166" s="100">
        <v>145</v>
      </c>
      <c r="B166" s="44" t="s">
        <v>277</v>
      </c>
      <c r="C166" s="37" t="s">
        <v>440</v>
      </c>
      <c r="D166" s="54" t="s">
        <v>340</v>
      </c>
      <c r="E166" s="45" t="s">
        <v>7</v>
      </c>
      <c r="F166" s="45">
        <v>460</v>
      </c>
      <c r="G166" s="68"/>
      <c r="H166" s="68"/>
      <c r="I166" s="98"/>
    </row>
    <row r="167" spans="1:9" ht="63.75" x14ac:dyDescent="0.2">
      <c r="A167" s="100">
        <v>146</v>
      </c>
      <c r="B167" s="44" t="s">
        <v>277</v>
      </c>
      <c r="C167" s="55" t="s">
        <v>440</v>
      </c>
      <c r="D167" s="54" t="s">
        <v>15</v>
      </c>
      <c r="E167" s="45" t="s">
        <v>4</v>
      </c>
      <c r="F167" s="45">
        <v>115</v>
      </c>
      <c r="G167" s="68"/>
      <c r="H167" s="68"/>
      <c r="I167" s="98"/>
    </row>
    <row r="168" spans="1:9" ht="76.5" x14ac:dyDescent="0.2">
      <c r="A168" s="100">
        <v>147</v>
      </c>
      <c r="B168" s="44" t="s">
        <v>277</v>
      </c>
      <c r="C168" s="37" t="s">
        <v>440</v>
      </c>
      <c r="D168" s="54" t="s">
        <v>341</v>
      </c>
      <c r="E168" s="46" t="s">
        <v>70</v>
      </c>
      <c r="F168" s="46">
        <v>38</v>
      </c>
      <c r="G168" s="68"/>
      <c r="H168" s="68"/>
      <c r="I168" s="98"/>
    </row>
    <row r="169" spans="1:9" ht="54.75" customHeight="1" x14ac:dyDescent="0.2">
      <c r="A169" s="100">
        <v>148</v>
      </c>
      <c r="B169" s="44" t="s">
        <v>277</v>
      </c>
      <c r="C169" s="55" t="s">
        <v>440</v>
      </c>
      <c r="D169" s="54" t="s">
        <v>293</v>
      </c>
      <c r="E169" s="46" t="s">
        <v>25</v>
      </c>
      <c r="F169" s="46">
        <v>10975</v>
      </c>
      <c r="G169" s="68"/>
      <c r="H169" s="68"/>
      <c r="I169" s="98"/>
    </row>
    <row r="170" spans="1:9" ht="64.5" customHeight="1" x14ac:dyDescent="0.2">
      <c r="A170" s="100">
        <v>149</v>
      </c>
      <c r="B170" s="44" t="s">
        <v>277</v>
      </c>
      <c r="C170" s="37" t="s">
        <v>440</v>
      </c>
      <c r="D170" s="54" t="s">
        <v>342</v>
      </c>
      <c r="E170" s="46" t="s">
        <v>70</v>
      </c>
      <c r="F170" s="46">
        <v>170.8</v>
      </c>
      <c r="G170" s="68"/>
      <c r="H170" s="68"/>
      <c r="I170" s="98"/>
    </row>
    <row r="171" spans="1:9" ht="25.5" x14ac:dyDescent="0.2">
      <c r="A171" s="100">
        <v>150</v>
      </c>
      <c r="B171" s="44" t="s">
        <v>277</v>
      </c>
      <c r="C171" s="55" t="s">
        <v>440</v>
      </c>
      <c r="D171" s="54" t="s">
        <v>286</v>
      </c>
      <c r="E171" s="46" t="s">
        <v>27</v>
      </c>
      <c r="F171" s="46">
        <v>2</v>
      </c>
      <c r="G171" s="68"/>
      <c r="H171" s="68"/>
      <c r="I171" s="98"/>
    </row>
    <row r="172" spans="1:9" ht="114.75" x14ac:dyDescent="0.2">
      <c r="A172" s="100">
        <v>151</v>
      </c>
      <c r="B172" s="44" t="s">
        <v>277</v>
      </c>
      <c r="C172" s="37" t="s">
        <v>440</v>
      </c>
      <c r="D172" s="54" t="s">
        <v>295</v>
      </c>
      <c r="E172" s="46" t="s">
        <v>81</v>
      </c>
      <c r="F172" s="46">
        <v>60</v>
      </c>
      <c r="G172" s="68"/>
      <c r="H172" s="68"/>
      <c r="I172" s="98"/>
    </row>
    <row r="173" spans="1:9" ht="151.5" customHeight="1" x14ac:dyDescent="0.2">
      <c r="A173" s="100">
        <v>152</v>
      </c>
      <c r="B173" s="61" t="s">
        <v>277</v>
      </c>
      <c r="C173" s="55" t="s">
        <v>440</v>
      </c>
      <c r="D173" s="54" t="s">
        <v>94</v>
      </c>
      <c r="E173" s="62" t="s">
        <v>27</v>
      </c>
      <c r="F173" s="62">
        <v>6</v>
      </c>
      <c r="G173" s="68"/>
      <c r="H173" s="68"/>
      <c r="I173" s="98"/>
    </row>
    <row r="174" spans="1:9" ht="114.75" x14ac:dyDescent="0.2">
      <c r="A174" s="100">
        <v>153</v>
      </c>
      <c r="B174" s="44" t="s">
        <v>277</v>
      </c>
      <c r="C174" s="37" t="s">
        <v>440</v>
      </c>
      <c r="D174" s="54" t="s">
        <v>35</v>
      </c>
      <c r="E174" s="46" t="s">
        <v>18</v>
      </c>
      <c r="F174" s="46">
        <v>6</v>
      </c>
      <c r="G174" s="68"/>
      <c r="H174" s="68"/>
      <c r="I174" s="98"/>
    </row>
    <row r="175" spans="1:9" ht="51" x14ac:dyDescent="0.2">
      <c r="A175" s="100">
        <v>154</v>
      </c>
      <c r="B175" s="44" t="s">
        <v>277</v>
      </c>
      <c r="C175" s="55" t="s">
        <v>440</v>
      </c>
      <c r="D175" s="54" t="s">
        <v>37</v>
      </c>
      <c r="E175" s="46" t="s">
        <v>27</v>
      </c>
      <c r="F175" s="46">
        <v>10</v>
      </c>
      <c r="G175" s="68"/>
      <c r="H175" s="68"/>
      <c r="I175" s="98"/>
    </row>
    <row r="176" spans="1:9" ht="51" x14ac:dyDescent="0.2">
      <c r="A176" s="100">
        <v>155</v>
      </c>
      <c r="B176" s="44" t="s">
        <v>277</v>
      </c>
      <c r="C176" s="37" t="s">
        <v>440</v>
      </c>
      <c r="D176" s="60" t="s">
        <v>355</v>
      </c>
      <c r="E176" s="46" t="s">
        <v>5</v>
      </c>
      <c r="F176" s="46">
        <v>250</v>
      </c>
      <c r="G176" s="68"/>
      <c r="H176" s="68"/>
      <c r="I176" s="98"/>
    </row>
    <row r="177" spans="1:9" ht="25.5" x14ac:dyDescent="0.2">
      <c r="A177" s="100">
        <v>156</v>
      </c>
      <c r="B177" s="44" t="s">
        <v>277</v>
      </c>
      <c r="C177" s="55" t="s">
        <v>440</v>
      </c>
      <c r="D177" s="54" t="s">
        <v>39</v>
      </c>
      <c r="E177" s="46" t="s">
        <v>5</v>
      </c>
      <c r="F177" s="46">
        <v>100</v>
      </c>
      <c r="G177" s="68"/>
      <c r="H177" s="68"/>
      <c r="I177" s="98"/>
    </row>
    <row r="178" spans="1:9" ht="63.75" x14ac:dyDescent="0.2">
      <c r="A178" s="100">
        <v>157</v>
      </c>
      <c r="B178" s="44" t="s">
        <v>277</v>
      </c>
      <c r="C178" s="37" t="s">
        <v>440</v>
      </c>
      <c r="D178" s="54" t="s">
        <v>356</v>
      </c>
      <c r="E178" s="46" t="s">
        <v>81</v>
      </c>
      <c r="F178" s="46">
        <v>200</v>
      </c>
      <c r="G178" s="68"/>
      <c r="H178" s="68"/>
      <c r="I178" s="98"/>
    </row>
    <row r="179" spans="1:9" ht="76.5" x14ac:dyDescent="0.2">
      <c r="A179" s="100">
        <v>158</v>
      </c>
      <c r="B179" s="44" t="s">
        <v>277</v>
      </c>
      <c r="C179" s="55" t="s">
        <v>440</v>
      </c>
      <c r="D179" s="54" t="s">
        <v>357</v>
      </c>
      <c r="E179" s="46" t="s">
        <v>81</v>
      </c>
      <c r="F179" s="46">
        <v>200</v>
      </c>
      <c r="G179" s="68"/>
      <c r="H179" s="68"/>
      <c r="I179" s="98"/>
    </row>
    <row r="180" spans="1:9" ht="127.5" x14ac:dyDescent="0.2">
      <c r="A180" s="100">
        <v>159</v>
      </c>
      <c r="B180" s="44" t="s">
        <v>277</v>
      </c>
      <c r="C180" s="37" t="s">
        <v>440</v>
      </c>
      <c r="D180" s="60" t="s">
        <v>358</v>
      </c>
      <c r="E180" s="46" t="s">
        <v>81</v>
      </c>
      <c r="F180" s="46">
        <v>200</v>
      </c>
      <c r="G180" s="68"/>
      <c r="H180" s="68"/>
      <c r="I180" s="98"/>
    </row>
    <row r="181" spans="1:9" ht="343.5" customHeight="1" x14ac:dyDescent="0.2">
      <c r="A181" s="100">
        <v>160</v>
      </c>
      <c r="B181" s="44" t="s">
        <v>360</v>
      </c>
      <c r="C181" s="55" t="s">
        <v>440</v>
      </c>
      <c r="D181" s="54" t="s">
        <v>359</v>
      </c>
      <c r="E181" s="46" t="s">
        <v>234</v>
      </c>
      <c r="F181" s="46">
        <v>1</v>
      </c>
      <c r="G181" s="68"/>
      <c r="H181" s="68"/>
      <c r="I181" s="98"/>
    </row>
    <row r="182" spans="1:9" ht="80.25" customHeight="1" x14ac:dyDescent="0.2">
      <c r="A182" s="100">
        <v>161</v>
      </c>
      <c r="B182" s="44" t="s">
        <v>277</v>
      </c>
      <c r="C182" s="37" t="s">
        <v>440</v>
      </c>
      <c r="D182" s="54" t="s">
        <v>53</v>
      </c>
      <c r="E182" s="46" t="s">
        <v>27</v>
      </c>
      <c r="F182" s="46">
        <v>2</v>
      </c>
      <c r="G182" s="68"/>
      <c r="H182" s="68"/>
      <c r="I182" s="98"/>
    </row>
    <row r="183" spans="1:9" x14ac:dyDescent="0.2">
      <c r="A183" s="101"/>
      <c r="B183" s="11"/>
      <c r="C183" s="11"/>
      <c r="D183" s="11" t="s">
        <v>472</v>
      </c>
      <c r="E183" s="19"/>
      <c r="F183" s="19"/>
      <c r="G183" s="19"/>
      <c r="H183" s="19"/>
      <c r="I183" s="105"/>
    </row>
    <row r="184" spans="1:9" ht="156.75" customHeight="1" x14ac:dyDescent="0.2">
      <c r="A184" s="100">
        <v>162</v>
      </c>
      <c r="B184" s="28" t="s">
        <v>279</v>
      </c>
      <c r="C184" s="37" t="s">
        <v>135</v>
      </c>
      <c r="D184" s="54" t="s">
        <v>253</v>
      </c>
      <c r="E184" s="30" t="s">
        <v>3</v>
      </c>
      <c r="F184" s="30">
        <v>2946.6</v>
      </c>
      <c r="G184" s="68"/>
      <c r="H184" s="68"/>
      <c r="I184" s="98"/>
    </row>
    <row r="185" spans="1:9" ht="76.5" x14ac:dyDescent="0.2">
      <c r="A185" s="100">
        <f t="shared" ca="1" si="1"/>
        <v>163</v>
      </c>
      <c r="B185" s="28" t="s">
        <v>279</v>
      </c>
      <c r="C185" s="37" t="s">
        <v>312</v>
      </c>
      <c r="D185" s="54" t="s">
        <v>57</v>
      </c>
      <c r="E185" s="34" t="s">
        <v>7</v>
      </c>
      <c r="F185" s="30">
        <v>3535.9199999999996</v>
      </c>
      <c r="G185" s="68"/>
      <c r="H185" s="68"/>
      <c r="I185" s="98"/>
    </row>
    <row r="186" spans="1:9" ht="76.5" x14ac:dyDescent="0.2">
      <c r="A186" s="100">
        <f t="shared" ca="1" si="1"/>
        <v>164</v>
      </c>
      <c r="B186" s="28" t="s">
        <v>279</v>
      </c>
      <c r="C186" s="37" t="s">
        <v>312</v>
      </c>
      <c r="D186" s="54" t="s">
        <v>59</v>
      </c>
      <c r="E186" s="34" t="s">
        <v>55</v>
      </c>
      <c r="F186" s="30">
        <v>1767.9599999999998</v>
      </c>
      <c r="G186" s="68"/>
      <c r="H186" s="68"/>
      <c r="I186" s="98"/>
    </row>
    <row r="187" spans="1:9" ht="76.5" x14ac:dyDescent="0.2">
      <c r="A187" s="100">
        <f t="shared" ca="1" si="1"/>
        <v>165</v>
      </c>
      <c r="B187" s="28" t="s">
        <v>279</v>
      </c>
      <c r="C187" s="37" t="s">
        <v>312</v>
      </c>
      <c r="D187" s="54" t="s">
        <v>157</v>
      </c>
      <c r="E187" s="34" t="s">
        <v>55</v>
      </c>
      <c r="F187" s="30">
        <v>589.32000000000005</v>
      </c>
      <c r="G187" s="68"/>
      <c r="H187" s="68"/>
      <c r="I187" s="98"/>
    </row>
    <row r="188" spans="1:9" ht="102" x14ac:dyDescent="0.2">
      <c r="A188" s="100">
        <f t="shared" ca="1" si="1"/>
        <v>166</v>
      </c>
      <c r="B188" s="28" t="s">
        <v>279</v>
      </c>
      <c r="C188" s="37" t="s">
        <v>137</v>
      </c>
      <c r="D188" s="54" t="s">
        <v>361</v>
      </c>
      <c r="E188" s="34" t="s">
        <v>7</v>
      </c>
      <c r="F188" s="30">
        <v>3535.9199999999996</v>
      </c>
      <c r="G188" s="68"/>
      <c r="H188" s="68"/>
      <c r="I188" s="98"/>
    </row>
    <row r="189" spans="1:9" ht="89.25" x14ac:dyDescent="0.2">
      <c r="A189" s="100">
        <f t="shared" ca="1" si="1"/>
        <v>167</v>
      </c>
      <c r="B189" s="28" t="s">
        <v>279</v>
      </c>
      <c r="C189" s="37" t="s">
        <v>137</v>
      </c>
      <c r="D189" s="54" t="s">
        <v>187</v>
      </c>
      <c r="E189" s="34" t="s">
        <v>55</v>
      </c>
      <c r="F189" s="30">
        <v>1767.9599999999998</v>
      </c>
      <c r="G189" s="68"/>
      <c r="H189" s="68"/>
      <c r="I189" s="98"/>
    </row>
    <row r="190" spans="1:9" ht="89.25" x14ac:dyDescent="0.2">
      <c r="A190" s="100">
        <f t="shared" ca="1" si="1"/>
        <v>168</v>
      </c>
      <c r="B190" s="28" t="s">
        <v>279</v>
      </c>
      <c r="C190" s="37" t="s">
        <v>137</v>
      </c>
      <c r="D190" s="54" t="s">
        <v>254</v>
      </c>
      <c r="E190" s="34" t="s">
        <v>55</v>
      </c>
      <c r="F190" s="30">
        <v>589.32000000000005</v>
      </c>
      <c r="G190" s="68"/>
      <c r="H190" s="68"/>
      <c r="I190" s="98"/>
    </row>
    <row r="191" spans="1:9" ht="63.75" x14ac:dyDescent="0.2">
      <c r="A191" s="100">
        <f t="shared" ca="1" si="1"/>
        <v>169</v>
      </c>
      <c r="B191" s="28" t="s">
        <v>276</v>
      </c>
      <c r="C191" s="37" t="s">
        <v>144</v>
      </c>
      <c r="D191" s="54" t="s">
        <v>362</v>
      </c>
      <c r="E191" s="34" t="s">
        <v>4</v>
      </c>
      <c r="F191" s="34">
        <v>3274</v>
      </c>
      <c r="G191" s="68"/>
      <c r="H191" s="68"/>
      <c r="I191" s="98"/>
    </row>
    <row r="192" spans="1:9" ht="102" x14ac:dyDescent="0.2">
      <c r="A192" s="100">
        <f t="shared" ca="1" si="1"/>
        <v>170</v>
      </c>
      <c r="B192" s="28" t="s">
        <v>276</v>
      </c>
      <c r="C192" s="37" t="s">
        <v>306</v>
      </c>
      <c r="D192" s="59" t="s">
        <v>158</v>
      </c>
      <c r="E192" s="34" t="s">
        <v>3</v>
      </c>
      <c r="F192" s="30">
        <v>1964.3999999999999</v>
      </c>
      <c r="G192" s="68"/>
      <c r="H192" s="71"/>
      <c r="I192" s="98"/>
    </row>
    <row r="193" spans="1:9" ht="63.75" x14ac:dyDescent="0.2">
      <c r="A193" s="100">
        <f t="shared" ca="1" si="1"/>
        <v>171</v>
      </c>
      <c r="B193" s="28" t="s">
        <v>276</v>
      </c>
      <c r="C193" s="37" t="s">
        <v>307</v>
      </c>
      <c r="D193" s="54" t="s">
        <v>159</v>
      </c>
      <c r="E193" s="34" t="s">
        <v>4</v>
      </c>
      <c r="F193" s="34">
        <v>6548</v>
      </c>
      <c r="G193" s="68"/>
      <c r="H193" s="68"/>
      <c r="I193" s="98"/>
    </row>
    <row r="194" spans="1:9" ht="76.5" x14ac:dyDescent="0.2">
      <c r="A194" s="100">
        <f t="shared" ca="1" si="1"/>
        <v>172</v>
      </c>
      <c r="B194" s="28" t="s">
        <v>276</v>
      </c>
      <c r="C194" s="37" t="s">
        <v>308</v>
      </c>
      <c r="D194" s="54" t="s">
        <v>363</v>
      </c>
      <c r="E194" s="34" t="s">
        <v>3</v>
      </c>
      <c r="F194" s="30">
        <v>654.80000000000007</v>
      </c>
      <c r="G194" s="68"/>
      <c r="H194" s="68"/>
      <c r="I194" s="98"/>
    </row>
    <row r="195" spans="1:9" ht="76.5" x14ac:dyDescent="0.2">
      <c r="A195" s="100">
        <f t="shared" ca="1" si="1"/>
        <v>173</v>
      </c>
      <c r="B195" s="28" t="s">
        <v>276</v>
      </c>
      <c r="C195" s="37" t="s">
        <v>309</v>
      </c>
      <c r="D195" s="54" t="s">
        <v>364</v>
      </c>
      <c r="E195" s="34" t="s">
        <v>3</v>
      </c>
      <c r="F195" s="30">
        <v>229.18000000000004</v>
      </c>
      <c r="G195" s="68"/>
      <c r="H195" s="68"/>
      <c r="I195" s="98"/>
    </row>
    <row r="196" spans="1:9" ht="63.75" x14ac:dyDescent="0.2">
      <c r="A196" s="100">
        <f t="shared" ca="1" si="1"/>
        <v>174</v>
      </c>
      <c r="B196" s="28" t="s">
        <v>276</v>
      </c>
      <c r="C196" s="37" t="s">
        <v>307</v>
      </c>
      <c r="D196" s="54" t="s">
        <v>160</v>
      </c>
      <c r="E196" s="34" t="s">
        <v>4</v>
      </c>
      <c r="F196" s="34">
        <v>3274</v>
      </c>
      <c r="G196" s="68"/>
      <c r="H196" s="68"/>
      <c r="I196" s="98"/>
    </row>
    <row r="197" spans="1:9" ht="76.5" x14ac:dyDescent="0.2">
      <c r="A197" s="100">
        <f t="shared" ca="1" si="1"/>
        <v>175</v>
      </c>
      <c r="B197" s="28" t="s">
        <v>276</v>
      </c>
      <c r="C197" s="37" t="s">
        <v>310</v>
      </c>
      <c r="D197" s="54" t="s">
        <v>365</v>
      </c>
      <c r="E197" s="34" t="s">
        <v>4</v>
      </c>
      <c r="F197" s="34">
        <v>3274</v>
      </c>
      <c r="G197" s="68"/>
      <c r="H197" s="68"/>
      <c r="I197" s="98"/>
    </row>
    <row r="198" spans="1:9" ht="63.75" x14ac:dyDescent="0.2">
      <c r="A198" s="100">
        <f t="shared" ca="1" si="1"/>
        <v>176</v>
      </c>
      <c r="B198" s="28" t="s">
        <v>278</v>
      </c>
      <c r="C198" s="37" t="s">
        <v>161</v>
      </c>
      <c r="D198" s="54" t="s">
        <v>255</v>
      </c>
      <c r="E198" s="34" t="s">
        <v>81</v>
      </c>
      <c r="F198" s="34">
        <v>96.1</v>
      </c>
      <c r="G198" s="68"/>
      <c r="H198" s="68"/>
      <c r="I198" s="98"/>
    </row>
    <row r="199" spans="1:9" ht="140.25" x14ac:dyDescent="0.2">
      <c r="A199" s="100">
        <f t="shared" ca="1" si="1"/>
        <v>177</v>
      </c>
      <c r="B199" s="28" t="s">
        <v>279</v>
      </c>
      <c r="C199" s="37" t="s">
        <v>135</v>
      </c>
      <c r="D199" s="54" t="s">
        <v>366</v>
      </c>
      <c r="E199" s="34" t="s">
        <v>70</v>
      </c>
      <c r="F199" s="34">
        <v>50.001000000000005</v>
      </c>
      <c r="G199" s="68"/>
      <c r="H199" s="68"/>
      <c r="I199" s="98"/>
    </row>
    <row r="200" spans="1:9" ht="127.5" x14ac:dyDescent="0.2">
      <c r="A200" s="100">
        <f t="shared" ca="1" si="1"/>
        <v>178</v>
      </c>
      <c r="B200" s="28" t="s">
        <v>278</v>
      </c>
      <c r="C200" s="37" t="s">
        <v>162</v>
      </c>
      <c r="D200" s="54" t="s">
        <v>73</v>
      </c>
      <c r="E200" s="34" t="s">
        <v>81</v>
      </c>
      <c r="F200" s="34">
        <v>42</v>
      </c>
      <c r="G200" s="68"/>
      <c r="H200" s="68"/>
      <c r="I200" s="98"/>
    </row>
    <row r="201" spans="1:9" ht="127.5" x14ac:dyDescent="0.2">
      <c r="A201" s="100">
        <f t="shared" ca="1" si="1"/>
        <v>179</v>
      </c>
      <c r="B201" s="28" t="s">
        <v>278</v>
      </c>
      <c r="C201" s="37" t="s">
        <v>162</v>
      </c>
      <c r="D201" s="54" t="s">
        <v>74</v>
      </c>
      <c r="E201" s="34" t="s">
        <v>81</v>
      </c>
      <c r="F201" s="34">
        <v>42</v>
      </c>
      <c r="G201" s="68"/>
      <c r="H201" s="68"/>
      <c r="I201" s="98"/>
    </row>
    <row r="202" spans="1:9" ht="165.75" x14ac:dyDescent="0.2">
      <c r="A202" s="100">
        <f t="shared" ca="1" si="1"/>
        <v>180</v>
      </c>
      <c r="B202" s="28" t="s">
        <v>278</v>
      </c>
      <c r="C202" s="37" t="s">
        <v>163</v>
      </c>
      <c r="D202" s="54" t="s">
        <v>75</v>
      </c>
      <c r="E202" s="34" t="s">
        <v>27</v>
      </c>
      <c r="F202" s="34">
        <v>5</v>
      </c>
      <c r="G202" s="68"/>
      <c r="H202" s="68"/>
      <c r="I202" s="98"/>
    </row>
    <row r="203" spans="1:9" ht="165.75" x14ac:dyDescent="0.2">
      <c r="A203" s="100">
        <f t="shared" ca="1" si="1"/>
        <v>181</v>
      </c>
      <c r="B203" s="28" t="s">
        <v>278</v>
      </c>
      <c r="C203" s="37" t="s">
        <v>163</v>
      </c>
      <c r="D203" s="54" t="s">
        <v>76</v>
      </c>
      <c r="E203" s="34" t="s">
        <v>27</v>
      </c>
      <c r="F203" s="34">
        <v>5</v>
      </c>
      <c r="G203" s="68"/>
      <c r="H203" s="68"/>
      <c r="I203" s="98"/>
    </row>
    <row r="204" spans="1:9" ht="28.5" customHeight="1" x14ac:dyDescent="0.2">
      <c r="A204" s="100">
        <f t="shared" ca="1" si="1"/>
        <v>182</v>
      </c>
      <c r="B204" s="28" t="s">
        <v>278</v>
      </c>
      <c r="C204" s="37" t="s">
        <v>132</v>
      </c>
      <c r="D204" s="54" t="s">
        <v>77</v>
      </c>
      <c r="E204" s="34" t="s">
        <v>25</v>
      </c>
      <c r="F204" s="34">
        <v>200</v>
      </c>
      <c r="G204" s="68"/>
      <c r="H204" s="68"/>
      <c r="I204" s="98"/>
    </row>
    <row r="205" spans="1:9" ht="38.25" x14ac:dyDescent="0.2">
      <c r="A205" s="100">
        <f t="shared" ca="1" si="1"/>
        <v>183</v>
      </c>
      <c r="B205" s="28" t="s">
        <v>279</v>
      </c>
      <c r="C205" s="37" t="s">
        <v>130</v>
      </c>
      <c r="D205" s="54" t="s">
        <v>78</v>
      </c>
      <c r="E205" s="34" t="s">
        <v>70</v>
      </c>
      <c r="F205" s="34">
        <v>15</v>
      </c>
      <c r="G205" s="68"/>
      <c r="H205" s="68"/>
      <c r="I205" s="98"/>
    </row>
    <row r="206" spans="1:9" ht="76.5" x14ac:dyDescent="0.2">
      <c r="A206" s="100">
        <f t="shared" ca="1" si="1"/>
        <v>184</v>
      </c>
      <c r="B206" s="28" t="s">
        <v>276</v>
      </c>
      <c r="C206" s="37" t="s">
        <v>306</v>
      </c>
      <c r="D206" s="54" t="s">
        <v>79</v>
      </c>
      <c r="E206" s="34" t="s">
        <v>70</v>
      </c>
      <c r="F206" s="34">
        <v>10.002000000000001</v>
      </c>
      <c r="G206" s="68"/>
      <c r="H206" s="68"/>
      <c r="I206" s="98"/>
    </row>
    <row r="207" spans="1:9" ht="63.75" x14ac:dyDescent="0.2">
      <c r="A207" s="100">
        <f t="shared" ca="1" si="1"/>
        <v>185</v>
      </c>
      <c r="B207" s="28" t="s">
        <v>279</v>
      </c>
      <c r="C207" s="37" t="s">
        <v>312</v>
      </c>
      <c r="D207" s="54" t="s">
        <v>80</v>
      </c>
      <c r="E207" s="34" t="s">
        <v>55</v>
      </c>
      <c r="F207" s="34">
        <v>100.00200000000001</v>
      </c>
      <c r="G207" s="68"/>
      <c r="H207" s="68"/>
      <c r="I207" s="98"/>
    </row>
    <row r="208" spans="1:9" ht="102" x14ac:dyDescent="0.2">
      <c r="A208" s="100">
        <f t="shared" ca="1" si="1"/>
        <v>186</v>
      </c>
      <c r="B208" s="28" t="s">
        <v>279</v>
      </c>
      <c r="C208" s="37" t="s">
        <v>137</v>
      </c>
      <c r="D208" s="54" t="s">
        <v>367</v>
      </c>
      <c r="E208" s="34" t="s">
        <v>55</v>
      </c>
      <c r="F208" s="34">
        <v>100.00200000000001</v>
      </c>
      <c r="G208" s="68"/>
      <c r="H208" s="68"/>
      <c r="I208" s="98"/>
    </row>
    <row r="209" spans="1:14" x14ac:dyDescent="0.2">
      <c r="A209" s="101"/>
      <c r="B209" s="11"/>
      <c r="C209" s="11"/>
      <c r="D209" s="11" t="s">
        <v>60</v>
      </c>
      <c r="E209" s="19"/>
      <c r="F209" s="19"/>
      <c r="G209" s="19"/>
      <c r="H209" s="19"/>
      <c r="I209" s="105"/>
    </row>
    <row r="210" spans="1:14" ht="89.25" x14ac:dyDescent="0.2">
      <c r="A210" s="100">
        <v>187</v>
      </c>
      <c r="B210" s="28" t="s">
        <v>279</v>
      </c>
      <c r="C210" s="37" t="s">
        <v>137</v>
      </c>
      <c r="D210" s="54" t="s">
        <v>368</v>
      </c>
      <c r="E210" s="34" t="s">
        <v>7</v>
      </c>
      <c r="F210" s="34">
        <v>42</v>
      </c>
      <c r="G210" s="68"/>
      <c r="H210" s="68"/>
      <c r="I210" s="98"/>
    </row>
    <row r="211" spans="1:14" ht="76.5" x14ac:dyDescent="0.2">
      <c r="A211" s="100">
        <f t="shared" ca="1" si="1"/>
        <v>188</v>
      </c>
      <c r="B211" s="28" t="s">
        <v>279</v>
      </c>
      <c r="C211" s="37" t="s">
        <v>312</v>
      </c>
      <c r="D211" s="54" t="s">
        <v>164</v>
      </c>
      <c r="E211" s="34" t="s">
        <v>55</v>
      </c>
      <c r="F211" s="34">
        <v>99.18</v>
      </c>
      <c r="G211" s="68"/>
      <c r="H211" s="68"/>
      <c r="I211" s="98"/>
    </row>
    <row r="212" spans="1:14" ht="102" x14ac:dyDescent="0.2">
      <c r="A212" s="100">
        <f t="shared" ca="1" si="1"/>
        <v>189</v>
      </c>
      <c r="B212" s="28" t="s">
        <v>279</v>
      </c>
      <c r="C212" s="37" t="s">
        <v>137</v>
      </c>
      <c r="D212" s="54" t="s">
        <v>369</v>
      </c>
      <c r="E212" s="34" t="s">
        <v>7</v>
      </c>
      <c r="F212" s="34">
        <v>99.18</v>
      </c>
      <c r="G212" s="68"/>
      <c r="H212" s="71"/>
      <c r="I212" s="98"/>
      <c r="J212" s="3"/>
      <c r="K212" s="3"/>
      <c r="L212" s="3"/>
      <c r="M212" s="3"/>
      <c r="N212" s="3"/>
    </row>
    <row r="213" spans="1:14" ht="63.75" x14ac:dyDescent="0.2">
      <c r="A213" s="100">
        <f t="shared" ca="1" si="1"/>
        <v>190</v>
      </c>
      <c r="B213" s="28" t="s">
        <v>279</v>
      </c>
      <c r="C213" s="37" t="s">
        <v>312</v>
      </c>
      <c r="D213" s="54" t="s">
        <v>256</v>
      </c>
      <c r="E213" s="34" t="s">
        <v>7</v>
      </c>
      <c r="F213" s="30">
        <v>88.880000000000024</v>
      </c>
      <c r="G213" s="68"/>
      <c r="H213" s="68"/>
      <c r="I213" s="98"/>
    </row>
    <row r="214" spans="1:14" ht="102" x14ac:dyDescent="0.2">
      <c r="A214" s="100">
        <f t="shared" ca="1" si="1"/>
        <v>191</v>
      </c>
      <c r="B214" s="28" t="s">
        <v>279</v>
      </c>
      <c r="C214" s="37" t="s">
        <v>137</v>
      </c>
      <c r="D214" s="54" t="s">
        <v>370</v>
      </c>
      <c r="E214" s="34" t="s">
        <v>7</v>
      </c>
      <c r="F214" s="30">
        <v>88.880000000000024</v>
      </c>
      <c r="G214" s="68"/>
      <c r="H214" s="68"/>
      <c r="I214" s="98"/>
    </row>
    <row r="215" spans="1:14" ht="76.5" x14ac:dyDescent="0.2">
      <c r="A215" s="100">
        <f t="shared" ca="1" si="1"/>
        <v>192</v>
      </c>
      <c r="B215" s="28" t="s">
        <v>279</v>
      </c>
      <c r="C215" s="37" t="s">
        <v>312</v>
      </c>
      <c r="D215" s="54" t="s">
        <v>257</v>
      </c>
      <c r="E215" s="34" t="s">
        <v>55</v>
      </c>
      <c r="F215" s="34">
        <v>423.8</v>
      </c>
      <c r="G215" s="68"/>
      <c r="H215" s="68"/>
      <c r="I215" s="98"/>
    </row>
    <row r="216" spans="1:14" ht="102" x14ac:dyDescent="0.2">
      <c r="A216" s="100">
        <f ca="1">A215+1</f>
        <v>193</v>
      </c>
      <c r="B216" s="28" t="s">
        <v>279</v>
      </c>
      <c r="C216" s="37" t="s">
        <v>137</v>
      </c>
      <c r="D216" s="54" t="s">
        <v>371</v>
      </c>
      <c r="E216" s="34" t="s">
        <v>55</v>
      </c>
      <c r="F216" s="34">
        <v>423.8</v>
      </c>
      <c r="G216" s="68"/>
      <c r="H216" s="68"/>
      <c r="I216" s="98"/>
    </row>
    <row r="217" spans="1:14" ht="76.5" x14ac:dyDescent="0.2">
      <c r="A217" s="100">
        <f ca="1">A216+1</f>
        <v>194</v>
      </c>
      <c r="B217" s="28" t="s">
        <v>279</v>
      </c>
      <c r="C217" s="37" t="s">
        <v>312</v>
      </c>
      <c r="D217" s="54" t="s">
        <v>165</v>
      </c>
      <c r="E217" s="34" t="s">
        <v>7</v>
      </c>
      <c r="F217" s="34">
        <v>57.15</v>
      </c>
      <c r="G217" s="68"/>
      <c r="H217" s="68"/>
      <c r="I217" s="98"/>
    </row>
    <row r="218" spans="1:14" ht="102" x14ac:dyDescent="0.2">
      <c r="A218" s="100">
        <f t="shared" ca="1" si="1"/>
        <v>195</v>
      </c>
      <c r="B218" s="28" t="s">
        <v>279</v>
      </c>
      <c r="C218" s="37" t="s">
        <v>137</v>
      </c>
      <c r="D218" s="54" t="s">
        <v>372</v>
      </c>
      <c r="E218" s="34" t="s">
        <v>7</v>
      </c>
      <c r="F218" s="34">
        <v>57.15</v>
      </c>
      <c r="G218" s="68"/>
      <c r="H218" s="68"/>
      <c r="I218" s="98"/>
    </row>
    <row r="219" spans="1:14" ht="76.5" x14ac:dyDescent="0.2">
      <c r="A219" s="100">
        <f ca="1">A218+1</f>
        <v>196</v>
      </c>
      <c r="B219" s="28" t="s">
        <v>279</v>
      </c>
      <c r="C219" s="37" t="s">
        <v>312</v>
      </c>
      <c r="D219" s="54" t="s">
        <v>166</v>
      </c>
      <c r="E219" s="34" t="s">
        <v>7</v>
      </c>
      <c r="F219" s="30">
        <v>50.800000000000004</v>
      </c>
      <c r="G219" s="68"/>
      <c r="H219" s="68"/>
      <c r="I219" s="98"/>
    </row>
    <row r="220" spans="1:14" ht="102" x14ac:dyDescent="0.2">
      <c r="A220" s="100">
        <f t="shared" ca="1" si="1"/>
        <v>197</v>
      </c>
      <c r="B220" s="28" t="s">
        <v>279</v>
      </c>
      <c r="C220" s="37" t="s">
        <v>137</v>
      </c>
      <c r="D220" s="54" t="s">
        <v>373</v>
      </c>
      <c r="E220" s="34" t="s">
        <v>7</v>
      </c>
      <c r="F220" s="30">
        <v>50.800000000000004</v>
      </c>
      <c r="G220" s="68"/>
      <c r="H220" s="68"/>
      <c r="I220" s="98"/>
    </row>
    <row r="221" spans="1:14" ht="76.5" x14ac:dyDescent="0.2">
      <c r="A221" s="100">
        <f t="shared" ref="A221" ca="1" si="2">A220+1</f>
        <v>198</v>
      </c>
      <c r="B221" s="28" t="s">
        <v>279</v>
      </c>
      <c r="C221" s="37" t="s">
        <v>312</v>
      </c>
      <c r="D221" s="54" t="s">
        <v>167</v>
      </c>
      <c r="E221" s="34" t="s">
        <v>7</v>
      </c>
      <c r="F221" s="30">
        <v>6.24</v>
      </c>
      <c r="G221" s="68"/>
      <c r="H221" s="68"/>
      <c r="I221" s="98"/>
    </row>
    <row r="222" spans="1:14" ht="89.25" x14ac:dyDescent="0.2">
      <c r="A222" s="100">
        <f t="shared" ref="A222:A226" ca="1" si="3">SUM(1,INDIRECT("R[-1]c",0))</f>
        <v>199</v>
      </c>
      <c r="B222" s="28" t="s">
        <v>279</v>
      </c>
      <c r="C222" s="37" t="s">
        <v>137</v>
      </c>
      <c r="D222" s="54" t="s">
        <v>374</v>
      </c>
      <c r="E222" s="34" t="s">
        <v>7</v>
      </c>
      <c r="F222" s="30">
        <v>6.24</v>
      </c>
      <c r="G222" s="68"/>
      <c r="H222" s="68"/>
      <c r="I222" s="98"/>
    </row>
    <row r="223" spans="1:14" ht="63.75" x14ac:dyDescent="0.2">
      <c r="A223" s="100">
        <f t="shared" ref="A223" ca="1" si="4">A222+1</f>
        <v>200</v>
      </c>
      <c r="B223" s="28" t="s">
        <v>279</v>
      </c>
      <c r="C223" s="37" t="s">
        <v>312</v>
      </c>
      <c r="D223" s="54" t="s">
        <v>168</v>
      </c>
      <c r="E223" s="34" t="s">
        <v>7</v>
      </c>
      <c r="F223" s="34">
        <v>2829</v>
      </c>
      <c r="G223" s="68"/>
      <c r="H223" s="68"/>
      <c r="I223" s="98"/>
    </row>
    <row r="224" spans="1:14" ht="89.25" x14ac:dyDescent="0.2">
      <c r="A224" s="100">
        <f t="shared" ca="1" si="3"/>
        <v>201</v>
      </c>
      <c r="B224" s="28" t="s">
        <v>279</v>
      </c>
      <c r="C224" s="37" t="s">
        <v>137</v>
      </c>
      <c r="D224" s="54" t="s">
        <v>375</v>
      </c>
      <c r="E224" s="30" t="s">
        <v>7</v>
      </c>
      <c r="F224" s="34">
        <v>2829</v>
      </c>
      <c r="G224" s="68"/>
      <c r="H224" s="68"/>
      <c r="I224" s="98"/>
    </row>
    <row r="225" spans="1:9" ht="76.5" x14ac:dyDescent="0.2">
      <c r="A225" s="100">
        <f t="shared" ref="A225" ca="1" si="5">A224+1</f>
        <v>202</v>
      </c>
      <c r="B225" s="28" t="s">
        <v>279</v>
      </c>
      <c r="C225" s="37" t="s">
        <v>312</v>
      </c>
      <c r="D225" s="54" t="s">
        <v>258</v>
      </c>
      <c r="E225" s="34" t="s">
        <v>7</v>
      </c>
      <c r="F225" s="34">
        <v>8405.4599999999991</v>
      </c>
      <c r="G225" s="68"/>
      <c r="H225" s="68"/>
      <c r="I225" s="98"/>
    </row>
    <row r="226" spans="1:9" ht="102" x14ac:dyDescent="0.2">
      <c r="A226" s="100">
        <f t="shared" ca="1" si="3"/>
        <v>203</v>
      </c>
      <c r="B226" s="28" t="s">
        <v>279</v>
      </c>
      <c r="C226" s="37" t="s">
        <v>137</v>
      </c>
      <c r="D226" s="54" t="s">
        <v>376</v>
      </c>
      <c r="E226" s="30" t="s">
        <v>7</v>
      </c>
      <c r="F226" s="34">
        <v>8405.4599999999991</v>
      </c>
      <c r="G226" s="68"/>
      <c r="H226" s="68"/>
      <c r="I226" s="98"/>
    </row>
    <row r="227" spans="1:9" x14ac:dyDescent="0.2">
      <c r="A227" s="101"/>
      <c r="B227" s="11"/>
      <c r="C227" s="11"/>
      <c r="D227" s="11" t="s">
        <v>82</v>
      </c>
      <c r="E227" s="19"/>
      <c r="F227" s="19"/>
      <c r="G227" s="19"/>
      <c r="H227" s="19"/>
      <c r="I227" s="105"/>
    </row>
    <row r="228" spans="1:9" ht="140.25" x14ac:dyDescent="0.2">
      <c r="A228" s="100">
        <f ca="1">A226+1</f>
        <v>204</v>
      </c>
      <c r="B228" s="28" t="s">
        <v>279</v>
      </c>
      <c r="C228" s="37" t="s">
        <v>135</v>
      </c>
      <c r="D228" s="57" t="s">
        <v>377</v>
      </c>
      <c r="E228" s="30" t="s">
        <v>70</v>
      </c>
      <c r="F228" s="34">
        <v>1678.9899999999998</v>
      </c>
      <c r="G228" s="68"/>
      <c r="H228" s="68"/>
      <c r="I228" s="98"/>
    </row>
    <row r="229" spans="1:9" ht="140.25" x14ac:dyDescent="0.2">
      <c r="A229" s="100">
        <f t="shared" ref="A229:A248" ca="1" si="6">A228+1</f>
        <v>205</v>
      </c>
      <c r="B229" s="28" t="s">
        <v>279</v>
      </c>
      <c r="C229" s="37" t="s">
        <v>135</v>
      </c>
      <c r="D229" s="57" t="s">
        <v>378</v>
      </c>
      <c r="E229" s="30" t="s">
        <v>70</v>
      </c>
      <c r="F229" s="34">
        <v>100.43</v>
      </c>
      <c r="G229" s="68"/>
      <c r="H229" s="68"/>
      <c r="I229" s="98"/>
    </row>
    <row r="230" spans="1:9" ht="127.5" x14ac:dyDescent="0.2">
      <c r="A230" s="100">
        <f t="shared" ca="1" si="6"/>
        <v>206</v>
      </c>
      <c r="B230" s="28" t="s">
        <v>279</v>
      </c>
      <c r="C230" s="37" t="s">
        <v>135</v>
      </c>
      <c r="D230" s="57" t="s">
        <v>259</v>
      </c>
      <c r="E230" s="30" t="s">
        <v>70</v>
      </c>
      <c r="F230" s="34">
        <v>16.510000000000002</v>
      </c>
      <c r="G230" s="68"/>
      <c r="H230" s="68"/>
      <c r="I230" s="98"/>
    </row>
    <row r="231" spans="1:9" ht="140.25" x14ac:dyDescent="0.2">
      <c r="A231" s="100">
        <f t="shared" ca="1" si="6"/>
        <v>207</v>
      </c>
      <c r="B231" s="28" t="s">
        <v>279</v>
      </c>
      <c r="C231" s="37" t="s">
        <v>135</v>
      </c>
      <c r="D231" s="54" t="s">
        <v>169</v>
      </c>
      <c r="E231" s="30" t="s">
        <v>70</v>
      </c>
      <c r="F231" s="34">
        <v>391.49</v>
      </c>
      <c r="G231" s="68"/>
      <c r="H231" s="68"/>
      <c r="I231" s="98"/>
    </row>
    <row r="232" spans="1:9" ht="140.25" x14ac:dyDescent="0.2">
      <c r="A232" s="100">
        <f t="shared" ca="1" si="6"/>
        <v>208</v>
      </c>
      <c r="B232" s="28" t="s">
        <v>279</v>
      </c>
      <c r="C232" s="37" t="s">
        <v>135</v>
      </c>
      <c r="D232" s="57" t="s">
        <v>260</v>
      </c>
      <c r="E232" s="30" t="s">
        <v>70</v>
      </c>
      <c r="F232" s="34">
        <v>3.49</v>
      </c>
      <c r="G232" s="68"/>
      <c r="H232" s="68"/>
      <c r="I232" s="98"/>
    </row>
    <row r="233" spans="1:9" ht="140.25" x14ac:dyDescent="0.2">
      <c r="A233" s="100">
        <f t="shared" ca="1" si="6"/>
        <v>209</v>
      </c>
      <c r="B233" s="28" t="s">
        <v>279</v>
      </c>
      <c r="C233" s="37" t="s">
        <v>135</v>
      </c>
      <c r="D233" s="57" t="s">
        <v>261</v>
      </c>
      <c r="E233" s="30" t="s">
        <v>70</v>
      </c>
      <c r="F233" s="34">
        <v>2.89</v>
      </c>
      <c r="G233" s="68"/>
      <c r="H233" s="68"/>
      <c r="I233" s="98"/>
    </row>
    <row r="234" spans="1:9" ht="25.5" x14ac:dyDescent="0.2">
      <c r="A234" s="100">
        <f t="shared" ca="1" si="6"/>
        <v>210</v>
      </c>
      <c r="B234" s="28" t="s">
        <v>279</v>
      </c>
      <c r="C234" s="37" t="s">
        <v>173</v>
      </c>
      <c r="D234" s="54" t="s">
        <v>83</v>
      </c>
      <c r="E234" s="30" t="s">
        <v>70</v>
      </c>
      <c r="F234" s="34">
        <v>24.270000000000003</v>
      </c>
      <c r="G234" s="68"/>
      <c r="H234" s="68"/>
      <c r="I234" s="98"/>
    </row>
    <row r="235" spans="1:9" ht="38.25" x14ac:dyDescent="0.2">
      <c r="A235" s="100">
        <f t="shared" ca="1" si="6"/>
        <v>211</v>
      </c>
      <c r="B235" s="28" t="s">
        <v>279</v>
      </c>
      <c r="C235" s="37" t="s">
        <v>130</v>
      </c>
      <c r="D235" s="54" t="s">
        <v>84</v>
      </c>
      <c r="E235" s="30" t="s">
        <v>70</v>
      </c>
      <c r="F235" s="34">
        <v>596.41999999999985</v>
      </c>
      <c r="G235" s="68"/>
      <c r="H235" s="68"/>
      <c r="I235" s="98"/>
    </row>
    <row r="236" spans="1:9" ht="61.5" customHeight="1" x14ac:dyDescent="0.2">
      <c r="A236" s="100">
        <f t="shared" ca="1" si="6"/>
        <v>212</v>
      </c>
      <c r="B236" s="28" t="s">
        <v>279</v>
      </c>
      <c r="C236" s="37" t="s">
        <v>130</v>
      </c>
      <c r="D236" s="54" t="s">
        <v>476</v>
      </c>
      <c r="E236" s="30" t="s">
        <v>70</v>
      </c>
      <c r="F236" s="34">
        <v>989.45</v>
      </c>
      <c r="G236" s="68"/>
      <c r="H236" s="68"/>
      <c r="I236" s="98"/>
    </row>
    <row r="237" spans="1:9" ht="89.25" x14ac:dyDescent="0.2">
      <c r="A237" s="100">
        <f t="shared" ca="1" si="6"/>
        <v>213</v>
      </c>
      <c r="B237" s="28" t="s">
        <v>276</v>
      </c>
      <c r="C237" s="37" t="s">
        <v>306</v>
      </c>
      <c r="D237" s="54" t="s">
        <v>475</v>
      </c>
      <c r="E237" s="30" t="s">
        <v>3</v>
      </c>
      <c r="F237" s="34">
        <v>240.39</v>
      </c>
      <c r="G237" s="68"/>
      <c r="H237" s="68"/>
      <c r="I237" s="98"/>
    </row>
    <row r="238" spans="1:9" ht="114.75" x14ac:dyDescent="0.2">
      <c r="A238" s="100">
        <f t="shared" ca="1" si="6"/>
        <v>214</v>
      </c>
      <c r="B238" s="28" t="s">
        <v>278</v>
      </c>
      <c r="C238" s="37" t="s">
        <v>162</v>
      </c>
      <c r="D238" s="54" t="s">
        <v>85</v>
      </c>
      <c r="E238" s="30" t="s">
        <v>81</v>
      </c>
      <c r="F238" s="34">
        <v>1411.93</v>
      </c>
      <c r="G238" s="68"/>
      <c r="H238" s="68"/>
      <c r="I238" s="98"/>
    </row>
    <row r="239" spans="1:9" ht="114.75" x14ac:dyDescent="0.2">
      <c r="A239" s="100">
        <f t="shared" ca="1" si="6"/>
        <v>215</v>
      </c>
      <c r="B239" s="28" t="s">
        <v>278</v>
      </c>
      <c r="C239" s="37" t="s">
        <v>162</v>
      </c>
      <c r="D239" s="54" t="s">
        <v>86</v>
      </c>
      <c r="E239" s="30" t="s">
        <v>81</v>
      </c>
      <c r="F239" s="34">
        <v>228.32999999999998</v>
      </c>
      <c r="G239" s="68"/>
      <c r="H239" s="68"/>
      <c r="I239" s="98"/>
    </row>
    <row r="240" spans="1:9" ht="114.75" x14ac:dyDescent="0.2">
      <c r="A240" s="100">
        <f t="shared" ca="1" si="6"/>
        <v>216</v>
      </c>
      <c r="B240" s="28" t="s">
        <v>278</v>
      </c>
      <c r="C240" s="37" t="s">
        <v>162</v>
      </c>
      <c r="D240" s="54" t="s">
        <v>87</v>
      </c>
      <c r="E240" s="30" t="s">
        <v>81</v>
      </c>
      <c r="F240" s="34">
        <v>152.01</v>
      </c>
      <c r="G240" s="68"/>
      <c r="H240" s="68"/>
      <c r="I240" s="98"/>
    </row>
    <row r="241" spans="1:9" ht="114.75" x14ac:dyDescent="0.2">
      <c r="A241" s="100">
        <f t="shared" ca="1" si="6"/>
        <v>217</v>
      </c>
      <c r="B241" s="28" t="s">
        <v>278</v>
      </c>
      <c r="C241" s="37" t="s">
        <v>162</v>
      </c>
      <c r="D241" s="38" t="s">
        <v>88</v>
      </c>
      <c r="E241" s="30" t="s">
        <v>81</v>
      </c>
      <c r="F241" s="34">
        <v>38.239999999999995</v>
      </c>
      <c r="G241" s="68"/>
      <c r="H241" s="68"/>
      <c r="I241" s="98"/>
    </row>
    <row r="242" spans="1:9" ht="114.75" x14ac:dyDescent="0.2">
      <c r="A242" s="100">
        <f t="shared" ca="1" si="6"/>
        <v>218</v>
      </c>
      <c r="B242" s="28" t="s">
        <v>278</v>
      </c>
      <c r="C242" s="37" t="s">
        <v>162</v>
      </c>
      <c r="D242" s="38" t="s">
        <v>89</v>
      </c>
      <c r="E242" s="30" t="s">
        <v>81</v>
      </c>
      <c r="F242" s="34">
        <v>45.32</v>
      </c>
      <c r="G242" s="68"/>
      <c r="H242" s="68"/>
      <c r="I242" s="98"/>
    </row>
    <row r="243" spans="1:9" ht="114.75" x14ac:dyDescent="0.2">
      <c r="A243" s="100">
        <f t="shared" ca="1" si="6"/>
        <v>219</v>
      </c>
      <c r="B243" s="28" t="s">
        <v>278</v>
      </c>
      <c r="C243" s="37" t="s">
        <v>162</v>
      </c>
      <c r="D243" s="38" t="s">
        <v>90</v>
      </c>
      <c r="E243" s="30" t="s">
        <v>81</v>
      </c>
      <c r="F243" s="34">
        <v>95.06</v>
      </c>
      <c r="G243" s="68"/>
      <c r="H243" s="68"/>
      <c r="I243" s="98"/>
    </row>
    <row r="244" spans="1:9" ht="165.75" x14ac:dyDescent="0.2">
      <c r="A244" s="100">
        <f t="shared" ca="1" si="6"/>
        <v>220</v>
      </c>
      <c r="B244" s="28" t="s">
        <v>278</v>
      </c>
      <c r="C244" s="37" t="s">
        <v>163</v>
      </c>
      <c r="D244" s="54" t="s">
        <v>91</v>
      </c>
      <c r="E244" s="30" t="s">
        <v>27</v>
      </c>
      <c r="F244" s="34">
        <v>113</v>
      </c>
      <c r="G244" s="68"/>
      <c r="H244" s="68"/>
      <c r="I244" s="98"/>
    </row>
    <row r="245" spans="1:9" ht="165.75" x14ac:dyDescent="0.2">
      <c r="A245" s="100">
        <f t="shared" ca="1" si="6"/>
        <v>221</v>
      </c>
      <c r="B245" s="28" t="s">
        <v>278</v>
      </c>
      <c r="C245" s="37" t="s">
        <v>163</v>
      </c>
      <c r="D245" s="54" t="s">
        <v>92</v>
      </c>
      <c r="E245" s="30" t="s">
        <v>27</v>
      </c>
      <c r="F245" s="34">
        <v>55</v>
      </c>
      <c r="G245" s="68"/>
      <c r="H245" s="68"/>
      <c r="I245" s="98"/>
    </row>
    <row r="246" spans="1:9" ht="165.75" x14ac:dyDescent="0.2">
      <c r="A246" s="100">
        <f t="shared" ca="1" si="6"/>
        <v>222</v>
      </c>
      <c r="B246" s="28" t="s">
        <v>278</v>
      </c>
      <c r="C246" s="37" t="s">
        <v>163</v>
      </c>
      <c r="D246" s="54" t="s">
        <v>93</v>
      </c>
      <c r="E246" s="30" t="s">
        <v>27</v>
      </c>
      <c r="F246" s="34">
        <v>449</v>
      </c>
      <c r="G246" s="68"/>
      <c r="H246" s="68"/>
      <c r="I246" s="98"/>
    </row>
    <row r="247" spans="1:9" ht="165.75" x14ac:dyDescent="0.2">
      <c r="A247" s="100">
        <f t="shared" ca="1" si="6"/>
        <v>223</v>
      </c>
      <c r="B247" s="28" t="s">
        <v>278</v>
      </c>
      <c r="C247" s="37" t="s">
        <v>163</v>
      </c>
      <c r="D247" s="54" t="s">
        <v>94</v>
      </c>
      <c r="E247" s="30" t="s">
        <v>27</v>
      </c>
      <c r="F247" s="34">
        <v>10</v>
      </c>
      <c r="G247" s="68"/>
      <c r="H247" s="68"/>
      <c r="I247" s="98"/>
    </row>
    <row r="248" spans="1:9" ht="165.75" x14ac:dyDescent="0.2">
      <c r="A248" s="100">
        <f t="shared" ca="1" si="6"/>
        <v>224</v>
      </c>
      <c r="B248" s="28" t="s">
        <v>278</v>
      </c>
      <c r="C248" s="37" t="s">
        <v>163</v>
      </c>
      <c r="D248" s="38" t="s">
        <v>95</v>
      </c>
      <c r="E248" s="30" t="s">
        <v>27</v>
      </c>
      <c r="F248" s="34">
        <v>10</v>
      </c>
      <c r="G248" s="68"/>
      <c r="H248" s="68"/>
      <c r="I248" s="98"/>
    </row>
    <row r="249" spans="1:9" ht="165.75" x14ac:dyDescent="0.2">
      <c r="A249" s="100">
        <f t="shared" ref="A249" ca="1" si="7">A248+1</f>
        <v>225</v>
      </c>
      <c r="B249" s="28" t="s">
        <v>278</v>
      </c>
      <c r="C249" s="37" t="s">
        <v>163</v>
      </c>
      <c r="D249" s="38" t="s">
        <v>93</v>
      </c>
      <c r="E249" s="30" t="s">
        <v>27</v>
      </c>
      <c r="F249" s="34">
        <v>31</v>
      </c>
      <c r="G249" s="68"/>
      <c r="H249" s="68"/>
      <c r="I249" s="98"/>
    </row>
    <row r="250" spans="1:9" ht="165.75" x14ac:dyDescent="0.2">
      <c r="A250" s="100">
        <f ca="1">A249+1</f>
        <v>226</v>
      </c>
      <c r="B250" s="28" t="s">
        <v>278</v>
      </c>
      <c r="C250" s="37" t="s">
        <v>163</v>
      </c>
      <c r="D250" s="38" t="s">
        <v>96</v>
      </c>
      <c r="E250" s="30" t="s">
        <v>27</v>
      </c>
      <c r="F250" s="34">
        <v>10</v>
      </c>
      <c r="G250" s="68"/>
      <c r="H250" s="68"/>
      <c r="I250" s="98"/>
    </row>
    <row r="251" spans="1:9" ht="165.75" x14ac:dyDescent="0.2">
      <c r="A251" s="100">
        <f t="shared" ref="A251" ca="1" si="8">A250+1</f>
        <v>227</v>
      </c>
      <c r="B251" s="28" t="s">
        <v>278</v>
      </c>
      <c r="C251" s="37" t="s">
        <v>163</v>
      </c>
      <c r="D251" s="38" t="s">
        <v>97</v>
      </c>
      <c r="E251" s="30" t="s">
        <v>27</v>
      </c>
      <c r="F251" s="34">
        <v>39</v>
      </c>
      <c r="G251" s="68"/>
      <c r="H251" s="68"/>
      <c r="I251" s="98"/>
    </row>
    <row r="252" spans="1:9" ht="165.75" x14ac:dyDescent="0.2">
      <c r="A252" s="100">
        <f ca="1">A251+1</f>
        <v>228</v>
      </c>
      <c r="B252" s="28" t="s">
        <v>278</v>
      </c>
      <c r="C252" s="37" t="s">
        <v>163</v>
      </c>
      <c r="D252" s="38" t="s">
        <v>98</v>
      </c>
      <c r="E252" s="30" t="s">
        <v>27</v>
      </c>
      <c r="F252" s="34">
        <v>33</v>
      </c>
      <c r="G252" s="68"/>
      <c r="H252" s="68"/>
      <c r="I252" s="98"/>
    </row>
    <row r="253" spans="1:9" ht="165.75" x14ac:dyDescent="0.2">
      <c r="A253" s="100">
        <f t="shared" ref="A253" ca="1" si="9">A252+1</f>
        <v>229</v>
      </c>
      <c r="B253" s="28" t="s">
        <v>278</v>
      </c>
      <c r="C253" s="37" t="s">
        <v>163</v>
      </c>
      <c r="D253" s="38" t="s">
        <v>93</v>
      </c>
      <c r="E253" s="30" t="s">
        <v>27</v>
      </c>
      <c r="F253" s="34">
        <v>158</v>
      </c>
      <c r="G253" s="68"/>
      <c r="H253" s="68"/>
      <c r="I253" s="98"/>
    </row>
    <row r="254" spans="1:9" ht="165.75" x14ac:dyDescent="0.2">
      <c r="A254" s="100">
        <f ca="1">A253+1</f>
        <v>230</v>
      </c>
      <c r="B254" s="28" t="s">
        <v>278</v>
      </c>
      <c r="C254" s="37" t="s">
        <v>163</v>
      </c>
      <c r="D254" s="38" t="s">
        <v>99</v>
      </c>
      <c r="E254" s="30" t="s">
        <v>27</v>
      </c>
      <c r="F254" s="34">
        <v>39</v>
      </c>
      <c r="G254" s="68"/>
      <c r="H254" s="68"/>
      <c r="I254" s="98"/>
    </row>
    <row r="255" spans="1:9" ht="165.75" x14ac:dyDescent="0.2">
      <c r="A255" s="100">
        <f t="shared" ref="A255" ca="1" si="10">A254+1</f>
        <v>231</v>
      </c>
      <c r="B255" s="28" t="s">
        <v>278</v>
      </c>
      <c r="C255" s="37" t="s">
        <v>163</v>
      </c>
      <c r="D255" s="38" t="s">
        <v>100</v>
      </c>
      <c r="E255" s="30" t="s">
        <v>27</v>
      </c>
      <c r="F255" s="34">
        <v>7</v>
      </c>
      <c r="G255" s="68"/>
      <c r="H255" s="68"/>
      <c r="I255" s="98"/>
    </row>
    <row r="256" spans="1:9" ht="147.75" customHeight="1" x14ac:dyDescent="0.2">
      <c r="A256" s="100">
        <f ca="1">A255+1</f>
        <v>232</v>
      </c>
      <c r="B256" s="28" t="s">
        <v>278</v>
      </c>
      <c r="C256" s="37" t="s">
        <v>163</v>
      </c>
      <c r="D256" s="38" t="s">
        <v>101</v>
      </c>
      <c r="E256" s="30" t="s">
        <v>27</v>
      </c>
      <c r="F256" s="34">
        <v>7</v>
      </c>
      <c r="G256" s="68"/>
      <c r="H256" s="68"/>
      <c r="I256" s="98"/>
    </row>
    <row r="257" spans="1:9" ht="152.25" customHeight="1" x14ac:dyDescent="0.2">
      <c r="A257" s="100">
        <f t="shared" ref="A257" ca="1" si="11">A256+1</f>
        <v>233</v>
      </c>
      <c r="B257" s="28" t="s">
        <v>278</v>
      </c>
      <c r="C257" s="37" t="s">
        <v>163</v>
      </c>
      <c r="D257" s="38" t="s">
        <v>102</v>
      </c>
      <c r="E257" s="30" t="s">
        <v>27</v>
      </c>
      <c r="F257" s="34">
        <v>54</v>
      </c>
      <c r="G257" s="68"/>
      <c r="H257" s="68"/>
      <c r="I257" s="98"/>
    </row>
    <row r="258" spans="1:9" ht="149.25" customHeight="1" x14ac:dyDescent="0.2">
      <c r="A258" s="100">
        <f ca="1">A257+1</f>
        <v>234</v>
      </c>
      <c r="B258" s="28" t="s">
        <v>278</v>
      </c>
      <c r="C258" s="37" t="s">
        <v>163</v>
      </c>
      <c r="D258" s="38" t="s">
        <v>103</v>
      </c>
      <c r="E258" s="30" t="s">
        <v>27</v>
      </c>
      <c r="F258" s="34">
        <v>7</v>
      </c>
      <c r="G258" s="68"/>
      <c r="H258" s="68"/>
      <c r="I258" s="98"/>
    </row>
    <row r="259" spans="1:9" ht="25.5" x14ac:dyDescent="0.2">
      <c r="A259" s="100">
        <f t="shared" ref="A259" ca="1" si="12">A258+1</f>
        <v>235</v>
      </c>
      <c r="B259" s="28" t="s">
        <v>278</v>
      </c>
      <c r="C259" s="37" t="s">
        <v>132</v>
      </c>
      <c r="D259" s="38" t="s">
        <v>24</v>
      </c>
      <c r="E259" s="30" t="s">
        <v>25</v>
      </c>
      <c r="F259" s="34">
        <v>10546</v>
      </c>
      <c r="G259" s="68"/>
      <c r="H259" s="68"/>
      <c r="I259" s="98"/>
    </row>
    <row r="260" spans="1:9" ht="51" x14ac:dyDescent="0.2">
      <c r="A260" s="100">
        <f t="shared" ref="A260:A265" ca="1" si="13">A259+1</f>
        <v>236</v>
      </c>
      <c r="B260" s="28" t="s">
        <v>278</v>
      </c>
      <c r="C260" s="37" t="s">
        <v>174</v>
      </c>
      <c r="D260" s="54" t="s">
        <v>104</v>
      </c>
      <c r="E260" s="30" t="s">
        <v>27</v>
      </c>
      <c r="F260" s="34">
        <v>16</v>
      </c>
      <c r="G260" s="68"/>
      <c r="H260" s="68"/>
      <c r="I260" s="98"/>
    </row>
    <row r="261" spans="1:9" ht="51" x14ac:dyDescent="0.2">
      <c r="A261" s="100">
        <f t="shared" ca="1" si="13"/>
        <v>237</v>
      </c>
      <c r="B261" s="28" t="s">
        <v>277</v>
      </c>
      <c r="C261" s="37" t="s">
        <v>175</v>
      </c>
      <c r="D261" s="54" t="s">
        <v>105</v>
      </c>
      <c r="E261" s="30" t="s">
        <v>27</v>
      </c>
      <c r="F261" s="34">
        <v>358</v>
      </c>
      <c r="G261" s="68"/>
      <c r="H261" s="68"/>
      <c r="I261" s="98"/>
    </row>
    <row r="262" spans="1:9" ht="38.25" x14ac:dyDescent="0.2">
      <c r="A262" s="100">
        <f t="shared" ca="1" si="13"/>
        <v>238</v>
      </c>
      <c r="B262" s="28" t="s">
        <v>278</v>
      </c>
      <c r="C262" s="37" t="s">
        <v>304</v>
      </c>
      <c r="D262" s="54" t="s">
        <v>106</v>
      </c>
      <c r="E262" s="30" t="s">
        <v>81</v>
      </c>
      <c r="F262" s="34">
        <v>120.1</v>
      </c>
      <c r="G262" s="68"/>
      <c r="H262" s="68"/>
      <c r="I262" s="98"/>
    </row>
    <row r="263" spans="1:9" ht="38.25" x14ac:dyDescent="0.2">
      <c r="A263" s="100">
        <f t="shared" ca="1" si="13"/>
        <v>239</v>
      </c>
      <c r="B263" s="28" t="s">
        <v>278</v>
      </c>
      <c r="C263" s="37" t="s">
        <v>304</v>
      </c>
      <c r="D263" s="54" t="s">
        <v>107</v>
      </c>
      <c r="E263" s="30" t="s">
        <v>27</v>
      </c>
      <c r="F263" s="34">
        <v>28</v>
      </c>
      <c r="G263" s="68"/>
      <c r="H263" s="68"/>
      <c r="I263" s="98"/>
    </row>
    <row r="264" spans="1:9" ht="75.75" customHeight="1" x14ac:dyDescent="0.2">
      <c r="A264" s="100">
        <f t="shared" ca="1" si="13"/>
        <v>240</v>
      </c>
      <c r="B264" s="28" t="s">
        <v>279</v>
      </c>
      <c r="C264" s="37" t="s">
        <v>312</v>
      </c>
      <c r="D264" s="54" t="s">
        <v>379</v>
      </c>
      <c r="E264" s="30" t="s">
        <v>7</v>
      </c>
      <c r="F264" s="34">
        <v>234.30799999999996</v>
      </c>
      <c r="G264" s="68"/>
      <c r="H264" s="68"/>
      <c r="I264" s="98"/>
    </row>
    <row r="265" spans="1:9" ht="62.25" customHeight="1" x14ac:dyDescent="0.2">
      <c r="A265" s="100">
        <f t="shared" ca="1" si="13"/>
        <v>241</v>
      </c>
      <c r="B265" s="28" t="s">
        <v>279</v>
      </c>
      <c r="C265" s="37" t="s">
        <v>312</v>
      </c>
      <c r="D265" s="54" t="s">
        <v>108</v>
      </c>
      <c r="E265" s="30" t="s">
        <v>7</v>
      </c>
      <c r="F265" s="34">
        <v>2175.6139999999996</v>
      </c>
      <c r="G265" s="68"/>
      <c r="H265" s="68"/>
      <c r="I265" s="98"/>
    </row>
    <row r="266" spans="1:9" ht="49.5" customHeight="1" x14ac:dyDescent="0.2">
      <c r="A266" s="100">
        <f t="shared" ref="A266" ca="1" si="14">A265+1</f>
        <v>242</v>
      </c>
      <c r="B266" s="28" t="s">
        <v>279</v>
      </c>
      <c r="C266" s="37" t="s">
        <v>312</v>
      </c>
      <c r="D266" s="54" t="s">
        <v>262</v>
      </c>
      <c r="E266" s="30" t="s">
        <v>7</v>
      </c>
      <c r="F266" s="34">
        <v>234.30799999999996</v>
      </c>
      <c r="G266" s="68"/>
      <c r="H266" s="68"/>
      <c r="I266" s="98"/>
    </row>
    <row r="267" spans="1:9" ht="89.25" x14ac:dyDescent="0.2">
      <c r="A267" s="100">
        <f ca="1">A266+1</f>
        <v>243</v>
      </c>
      <c r="B267" s="28" t="s">
        <v>279</v>
      </c>
      <c r="C267" s="37" t="s">
        <v>137</v>
      </c>
      <c r="D267" s="54" t="s">
        <v>380</v>
      </c>
      <c r="E267" s="30" t="s">
        <v>7</v>
      </c>
      <c r="F267" s="34">
        <v>2409.92</v>
      </c>
      <c r="G267" s="68"/>
      <c r="H267" s="68"/>
      <c r="I267" s="98"/>
    </row>
    <row r="268" spans="1:9" ht="123.75" customHeight="1" x14ac:dyDescent="0.2">
      <c r="A268" s="100">
        <f t="shared" ref="A268" ca="1" si="15">A267+1</f>
        <v>244</v>
      </c>
      <c r="B268" s="28" t="s">
        <v>279</v>
      </c>
      <c r="C268" s="37" t="s">
        <v>135</v>
      </c>
      <c r="D268" s="54" t="s">
        <v>381</v>
      </c>
      <c r="E268" s="30" t="s">
        <v>70</v>
      </c>
      <c r="F268" s="34">
        <v>408.95000000000005</v>
      </c>
      <c r="G268" s="68"/>
      <c r="H268" s="68"/>
      <c r="I268" s="98"/>
    </row>
    <row r="269" spans="1:9" ht="130.5" customHeight="1" x14ac:dyDescent="0.2">
      <c r="A269" s="100">
        <v>245</v>
      </c>
      <c r="B269" s="28" t="s">
        <v>279</v>
      </c>
      <c r="C269" s="37" t="s">
        <v>135</v>
      </c>
      <c r="D269" s="54" t="s">
        <v>170</v>
      </c>
      <c r="E269" s="30" t="s">
        <v>70</v>
      </c>
      <c r="F269" s="34">
        <v>165.8</v>
      </c>
      <c r="G269" s="68"/>
      <c r="H269" s="68"/>
      <c r="I269" s="98"/>
    </row>
    <row r="270" spans="1:9" ht="130.5" customHeight="1" x14ac:dyDescent="0.2">
      <c r="A270" s="100">
        <v>246</v>
      </c>
      <c r="B270" s="28" t="s">
        <v>279</v>
      </c>
      <c r="C270" s="37" t="s">
        <v>135</v>
      </c>
      <c r="D270" s="54" t="s">
        <v>171</v>
      </c>
      <c r="E270" s="30" t="s">
        <v>70</v>
      </c>
      <c r="F270" s="34">
        <v>123.04875000000001</v>
      </c>
      <c r="G270" s="68"/>
      <c r="H270" s="68"/>
      <c r="I270" s="98"/>
    </row>
    <row r="271" spans="1:9" ht="131.25" customHeight="1" x14ac:dyDescent="0.2">
      <c r="A271" s="100">
        <v>247</v>
      </c>
      <c r="B271" s="28" t="s">
        <v>279</v>
      </c>
      <c r="C271" s="37" t="s">
        <v>135</v>
      </c>
      <c r="D271" s="54" t="s">
        <v>172</v>
      </c>
      <c r="E271" s="30" t="s">
        <v>70</v>
      </c>
      <c r="F271" s="34">
        <v>90.694999999999993</v>
      </c>
      <c r="G271" s="68"/>
      <c r="H271" s="68"/>
      <c r="I271" s="98"/>
    </row>
    <row r="272" spans="1:9" ht="51" x14ac:dyDescent="0.2">
      <c r="A272" s="100">
        <f>A271+1</f>
        <v>248</v>
      </c>
      <c r="B272" s="28" t="s">
        <v>278</v>
      </c>
      <c r="C272" s="37" t="s">
        <v>155</v>
      </c>
      <c r="D272" s="54" t="s">
        <v>419</v>
      </c>
      <c r="E272" s="30" t="s">
        <v>233</v>
      </c>
      <c r="F272" s="34">
        <v>45</v>
      </c>
      <c r="G272" s="68"/>
      <c r="H272" s="68"/>
      <c r="I272" s="98"/>
    </row>
    <row r="273" spans="1:9" ht="76.5" x14ac:dyDescent="0.2">
      <c r="A273" s="100">
        <f>A272+1</f>
        <v>249</v>
      </c>
      <c r="B273" s="28" t="s">
        <v>278</v>
      </c>
      <c r="C273" s="37" t="s">
        <v>156</v>
      </c>
      <c r="D273" s="54" t="s">
        <v>109</v>
      </c>
      <c r="E273" s="30" t="s">
        <v>72</v>
      </c>
      <c r="F273" s="34">
        <v>80</v>
      </c>
      <c r="G273" s="68"/>
      <c r="H273" s="68"/>
      <c r="I273" s="98"/>
    </row>
    <row r="274" spans="1:9" ht="75.75" customHeight="1" x14ac:dyDescent="0.2">
      <c r="A274" s="100">
        <f>A273+1</f>
        <v>250</v>
      </c>
      <c r="B274" s="28" t="s">
        <v>277</v>
      </c>
      <c r="C274" s="37" t="s">
        <v>311</v>
      </c>
      <c r="D274" s="54" t="s">
        <v>121</v>
      </c>
      <c r="E274" s="30" t="s">
        <v>70</v>
      </c>
      <c r="F274" s="34">
        <v>20.785</v>
      </c>
      <c r="G274" s="68"/>
      <c r="H274" s="68"/>
      <c r="I274" s="98"/>
    </row>
    <row r="275" spans="1:9" ht="36.75" customHeight="1" x14ac:dyDescent="0.2">
      <c r="A275" s="100">
        <v>251</v>
      </c>
      <c r="B275" s="28" t="s">
        <v>277</v>
      </c>
      <c r="C275" s="37" t="s">
        <v>145</v>
      </c>
      <c r="D275" s="54" t="s">
        <v>110</v>
      </c>
      <c r="E275" s="30" t="s">
        <v>25</v>
      </c>
      <c r="F275" s="34">
        <v>461.42700000000008</v>
      </c>
      <c r="G275" s="68"/>
      <c r="H275" s="68"/>
      <c r="I275" s="98"/>
    </row>
    <row r="276" spans="1:9" ht="200.25" customHeight="1" x14ac:dyDescent="0.2">
      <c r="A276" s="100">
        <v>252</v>
      </c>
      <c r="B276" s="28" t="s">
        <v>278</v>
      </c>
      <c r="C276" s="37" t="s">
        <v>154</v>
      </c>
      <c r="D276" s="54" t="s">
        <v>263</v>
      </c>
      <c r="E276" s="30" t="s">
        <v>27</v>
      </c>
      <c r="F276" s="34">
        <v>1</v>
      </c>
      <c r="G276" s="68"/>
      <c r="H276" s="68"/>
      <c r="I276" s="98"/>
    </row>
    <row r="277" spans="1:9" ht="201" customHeight="1" x14ac:dyDescent="0.2">
      <c r="A277" s="100">
        <f t="shared" ref="A277:A282" si="16">A276+1</f>
        <v>253</v>
      </c>
      <c r="B277" s="28" t="s">
        <v>278</v>
      </c>
      <c r="C277" s="37" t="s">
        <v>154</v>
      </c>
      <c r="D277" s="54" t="s">
        <v>122</v>
      </c>
      <c r="E277" s="30" t="s">
        <v>27</v>
      </c>
      <c r="F277" s="34">
        <v>1</v>
      </c>
      <c r="G277" s="68"/>
      <c r="H277" s="68"/>
      <c r="I277" s="98"/>
    </row>
    <row r="278" spans="1:9" ht="197.25" customHeight="1" x14ac:dyDescent="0.2">
      <c r="A278" s="100">
        <f t="shared" si="16"/>
        <v>254</v>
      </c>
      <c r="B278" s="28" t="s">
        <v>278</v>
      </c>
      <c r="C278" s="37" t="s">
        <v>154</v>
      </c>
      <c r="D278" s="54" t="s">
        <v>123</v>
      </c>
      <c r="E278" s="30" t="s">
        <v>27</v>
      </c>
      <c r="F278" s="34">
        <v>1</v>
      </c>
      <c r="G278" s="68"/>
      <c r="H278" s="68"/>
      <c r="I278" s="98"/>
    </row>
    <row r="279" spans="1:9" ht="80.25" customHeight="1" x14ac:dyDescent="0.2">
      <c r="A279" s="100">
        <f t="shared" si="16"/>
        <v>255</v>
      </c>
      <c r="B279" s="28" t="s">
        <v>279</v>
      </c>
      <c r="C279" s="37" t="s">
        <v>130</v>
      </c>
      <c r="D279" s="54" t="s">
        <v>420</v>
      </c>
      <c r="E279" s="30" t="s">
        <v>70</v>
      </c>
      <c r="F279" s="34">
        <v>484.38375000000008</v>
      </c>
      <c r="G279" s="68"/>
      <c r="H279" s="68"/>
      <c r="I279" s="98"/>
    </row>
    <row r="280" spans="1:9" ht="63.75" x14ac:dyDescent="0.2">
      <c r="A280" s="100">
        <f t="shared" si="16"/>
        <v>256</v>
      </c>
      <c r="B280" s="28" t="s">
        <v>279</v>
      </c>
      <c r="C280" s="37" t="s">
        <v>312</v>
      </c>
      <c r="D280" s="54" t="s">
        <v>111</v>
      </c>
      <c r="E280" s="30" t="s">
        <v>7</v>
      </c>
      <c r="F280" s="34">
        <v>577.80899999999997</v>
      </c>
      <c r="G280" s="68"/>
      <c r="H280" s="68"/>
      <c r="I280" s="98"/>
    </row>
    <row r="281" spans="1:9" ht="89.25" x14ac:dyDescent="0.2">
      <c r="A281" s="100">
        <f t="shared" si="16"/>
        <v>257</v>
      </c>
      <c r="B281" s="28" t="s">
        <v>279</v>
      </c>
      <c r="C281" s="37" t="s">
        <v>137</v>
      </c>
      <c r="D281" s="54" t="s">
        <v>382</v>
      </c>
      <c r="E281" s="30" t="s">
        <v>7</v>
      </c>
      <c r="F281" s="34">
        <v>577.80899999999997</v>
      </c>
      <c r="G281" s="68"/>
      <c r="H281" s="68"/>
      <c r="I281" s="98"/>
    </row>
    <row r="282" spans="1:9" ht="76.5" x14ac:dyDescent="0.2">
      <c r="A282" s="100">
        <f t="shared" si="16"/>
        <v>258</v>
      </c>
      <c r="B282" s="28" t="s">
        <v>278</v>
      </c>
      <c r="C282" s="37" t="s">
        <v>176</v>
      </c>
      <c r="D282" s="54" t="s">
        <v>383</v>
      </c>
      <c r="E282" s="30" t="s">
        <v>81</v>
      </c>
      <c r="F282" s="34">
        <v>65</v>
      </c>
      <c r="G282" s="68"/>
      <c r="H282" s="68"/>
      <c r="I282" s="98"/>
    </row>
    <row r="283" spans="1:9" ht="51" x14ac:dyDescent="0.2">
      <c r="A283" s="100">
        <v>259</v>
      </c>
      <c r="B283" s="28" t="s">
        <v>278</v>
      </c>
      <c r="C283" s="37" t="s">
        <v>176</v>
      </c>
      <c r="D283" s="54" t="s">
        <v>384</v>
      </c>
      <c r="E283" s="30" t="s">
        <v>81</v>
      </c>
      <c r="F283" s="34">
        <v>360</v>
      </c>
      <c r="G283" s="68"/>
      <c r="H283" s="68"/>
      <c r="I283" s="98"/>
    </row>
    <row r="284" spans="1:9" ht="77.25" customHeight="1" x14ac:dyDescent="0.2">
      <c r="A284" s="100">
        <f t="shared" ref="A284:A291" si="17">A283+1</f>
        <v>260</v>
      </c>
      <c r="B284" s="28" t="s">
        <v>278</v>
      </c>
      <c r="C284" s="37" t="s">
        <v>154</v>
      </c>
      <c r="D284" s="54" t="s">
        <v>113</v>
      </c>
      <c r="E284" s="30" t="s">
        <v>27</v>
      </c>
      <c r="F284" s="34">
        <v>4</v>
      </c>
      <c r="G284" s="68"/>
      <c r="H284" s="68"/>
      <c r="I284" s="98"/>
    </row>
    <row r="285" spans="1:9" ht="48.75" customHeight="1" x14ac:dyDescent="0.2">
      <c r="A285" s="100">
        <f t="shared" si="17"/>
        <v>261</v>
      </c>
      <c r="B285" s="28" t="s">
        <v>277</v>
      </c>
      <c r="C285" s="37" t="s">
        <v>138</v>
      </c>
      <c r="D285" s="54" t="s">
        <v>114</v>
      </c>
      <c r="E285" s="30" t="s">
        <v>72</v>
      </c>
      <c r="F285" s="34">
        <v>588.5</v>
      </c>
      <c r="G285" s="68"/>
      <c r="H285" s="68"/>
      <c r="I285" s="98"/>
    </row>
    <row r="286" spans="1:9" ht="38.25" x14ac:dyDescent="0.2">
      <c r="A286" s="100">
        <f t="shared" si="17"/>
        <v>262</v>
      </c>
      <c r="B286" s="28" t="s">
        <v>279</v>
      </c>
      <c r="C286" s="37" t="s">
        <v>138</v>
      </c>
      <c r="D286" s="54" t="s">
        <v>115</v>
      </c>
      <c r="E286" s="30" t="s">
        <v>72</v>
      </c>
      <c r="F286" s="34">
        <v>588.5</v>
      </c>
      <c r="G286" s="68"/>
      <c r="H286" s="68"/>
      <c r="I286" s="98"/>
    </row>
    <row r="287" spans="1:9" ht="25.5" x14ac:dyDescent="0.2">
      <c r="A287" s="100">
        <f t="shared" si="17"/>
        <v>263</v>
      </c>
      <c r="B287" s="28" t="s">
        <v>279</v>
      </c>
      <c r="C287" s="37" t="s">
        <v>133</v>
      </c>
      <c r="D287" s="54" t="s">
        <v>116</v>
      </c>
      <c r="E287" s="30" t="s">
        <v>234</v>
      </c>
      <c r="F287" s="34">
        <v>1</v>
      </c>
      <c r="G287" s="68"/>
      <c r="H287" s="68"/>
      <c r="I287" s="98"/>
    </row>
    <row r="288" spans="1:9" ht="14.25" customHeight="1" x14ac:dyDescent="0.2">
      <c r="A288" s="100">
        <f t="shared" si="17"/>
        <v>264</v>
      </c>
      <c r="B288" s="28" t="s">
        <v>279</v>
      </c>
      <c r="C288" s="37" t="s">
        <v>133</v>
      </c>
      <c r="D288" s="78" t="s">
        <v>189</v>
      </c>
      <c r="E288" s="30" t="s">
        <v>234</v>
      </c>
      <c r="F288" s="34">
        <v>1</v>
      </c>
      <c r="G288" s="68"/>
      <c r="H288" s="68"/>
      <c r="I288" s="98"/>
    </row>
    <row r="289" spans="1:9" ht="63.75" x14ac:dyDescent="0.2">
      <c r="A289" s="100">
        <f t="shared" si="17"/>
        <v>265</v>
      </c>
      <c r="B289" s="28" t="s">
        <v>279</v>
      </c>
      <c r="C289" s="37" t="s">
        <v>313</v>
      </c>
      <c r="D289" s="54" t="s">
        <v>385</v>
      </c>
      <c r="E289" s="30" t="s">
        <v>234</v>
      </c>
      <c r="F289" s="34">
        <v>1</v>
      </c>
      <c r="G289" s="68"/>
      <c r="H289" s="68"/>
      <c r="I289" s="98"/>
    </row>
    <row r="290" spans="1:9" ht="63.75" x14ac:dyDescent="0.2">
      <c r="A290" s="100">
        <f t="shared" si="17"/>
        <v>266</v>
      </c>
      <c r="B290" s="28" t="s">
        <v>279</v>
      </c>
      <c r="C290" s="37" t="s">
        <v>312</v>
      </c>
      <c r="D290" s="54" t="s">
        <v>129</v>
      </c>
      <c r="E290" s="34" t="s">
        <v>7</v>
      </c>
      <c r="F290" s="34">
        <v>10</v>
      </c>
      <c r="G290" s="68"/>
      <c r="H290" s="68"/>
      <c r="I290" s="98"/>
    </row>
    <row r="291" spans="1:9" ht="77.25" customHeight="1" x14ac:dyDescent="0.2">
      <c r="A291" s="100">
        <f t="shared" si="17"/>
        <v>267</v>
      </c>
      <c r="B291" s="28" t="s">
        <v>279</v>
      </c>
      <c r="C291" s="37" t="s">
        <v>137</v>
      </c>
      <c r="D291" s="54" t="s">
        <v>264</v>
      </c>
      <c r="E291" s="30" t="s">
        <v>55</v>
      </c>
      <c r="F291" s="34">
        <v>10</v>
      </c>
      <c r="G291" s="68"/>
      <c r="H291" s="68"/>
      <c r="I291" s="98"/>
    </row>
    <row r="292" spans="1:9" ht="15.75" x14ac:dyDescent="0.2">
      <c r="A292" s="93"/>
      <c r="B292" s="66"/>
      <c r="C292" s="8"/>
      <c r="D292" s="175" t="s">
        <v>265</v>
      </c>
      <c r="E292" s="175"/>
      <c r="F292" s="9"/>
      <c r="G292" s="9"/>
      <c r="H292" s="9"/>
      <c r="I292" s="94"/>
    </row>
    <row r="293" spans="1:9" ht="13.5" customHeight="1" x14ac:dyDescent="0.2">
      <c r="A293" s="101"/>
      <c r="B293" s="14"/>
      <c r="C293" s="11"/>
      <c r="D293" s="11" t="s">
        <v>11</v>
      </c>
      <c r="E293" s="19"/>
      <c r="F293" s="19"/>
      <c r="G293" s="19"/>
      <c r="H293" s="19"/>
      <c r="I293" s="105"/>
    </row>
    <row r="294" spans="1:9" ht="38.25" x14ac:dyDescent="0.2">
      <c r="A294" s="107">
        <f>A291+1</f>
        <v>268</v>
      </c>
      <c r="B294" s="28" t="s">
        <v>276</v>
      </c>
      <c r="C294" s="37" t="s">
        <v>303</v>
      </c>
      <c r="D294" s="75" t="s">
        <v>193</v>
      </c>
      <c r="E294" s="45" t="s">
        <v>27</v>
      </c>
      <c r="F294" s="45">
        <v>15</v>
      </c>
      <c r="G294" s="68"/>
      <c r="H294" s="68"/>
      <c r="I294" s="98"/>
    </row>
    <row r="295" spans="1:9" ht="25.5" x14ac:dyDescent="0.2">
      <c r="A295" s="107">
        <f ca="1">SUM(1,INDIRECT("R[-1]c",0))</f>
        <v>269</v>
      </c>
      <c r="B295" s="28" t="s">
        <v>277</v>
      </c>
      <c r="C295" s="37" t="s">
        <v>304</v>
      </c>
      <c r="D295" s="56" t="s">
        <v>43</v>
      </c>
      <c r="E295" s="45" t="s">
        <v>27</v>
      </c>
      <c r="F295" s="45">
        <v>20</v>
      </c>
      <c r="G295" s="68"/>
      <c r="H295" s="68"/>
      <c r="I295" s="98"/>
    </row>
    <row r="296" spans="1:9" ht="51" x14ac:dyDescent="0.2">
      <c r="A296" s="107">
        <f ca="1">A295+1</f>
        <v>270</v>
      </c>
      <c r="B296" s="28" t="s">
        <v>277</v>
      </c>
      <c r="C296" s="37" t="s">
        <v>142</v>
      </c>
      <c r="D296" s="56" t="s">
        <v>386</v>
      </c>
      <c r="E296" s="45" t="s">
        <v>18</v>
      </c>
      <c r="F296" s="45">
        <v>35</v>
      </c>
      <c r="G296" s="68"/>
      <c r="H296" s="68"/>
      <c r="I296" s="98"/>
    </row>
    <row r="297" spans="1:9" ht="51" x14ac:dyDescent="0.2">
      <c r="A297" s="107">
        <f t="shared" ref="A297" ca="1" si="18">SUM(1,INDIRECT("R[-1]c",0))</f>
        <v>271</v>
      </c>
      <c r="B297" s="28" t="s">
        <v>277</v>
      </c>
      <c r="C297" s="37" t="s">
        <v>142</v>
      </c>
      <c r="D297" s="56" t="s">
        <v>118</v>
      </c>
      <c r="E297" s="45" t="s">
        <v>18</v>
      </c>
      <c r="F297" s="45">
        <v>5</v>
      </c>
      <c r="G297" s="68"/>
      <c r="H297" s="68"/>
      <c r="I297" s="98"/>
    </row>
    <row r="298" spans="1:9" ht="25.5" x14ac:dyDescent="0.2">
      <c r="A298" s="107">
        <f ca="1">A297+1</f>
        <v>272</v>
      </c>
      <c r="B298" s="28" t="s">
        <v>277</v>
      </c>
      <c r="C298" s="37" t="s">
        <v>131</v>
      </c>
      <c r="D298" s="56" t="s">
        <v>194</v>
      </c>
      <c r="E298" s="45" t="s">
        <v>18</v>
      </c>
      <c r="F298" s="45">
        <v>35</v>
      </c>
      <c r="G298" s="68"/>
      <c r="H298" s="68"/>
      <c r="I298" s="98"/>
    </row>
    <row r="299" spans="1:9" ht="25.5" x14ac:dyDescent="0.2">
      <c r="A299" s="107">
        <f t="shared" ref="A299" ca="1" si="19">SUM(1,INDIRECT("R[-1]c",0))</f>
        <v>273</v>
      </c>
      <c r="B299" s="28" t="s">
        <v>278</v>
      </c>
      <c r="C299" s="37" t="s">
        <v>132</v>
      </c>
      <c r="D299" s="56" t="s">
        <v>24</v>
      </c>
      <c r="E299" s="45" t="s">
        <v>25</v>
      </c>
      <c r="F299" s="45">
        <v>720</v>
      </c>
      <c r="G299" s="68"/>
      <c r="H299" s="68"/>
      <c r="I299" s="98"/>
    </row>
    <row r="300" spans="1:9" ht="25.5" x14ac:dyDescent="0.2">
      <c r="A300" s="107">
        <f ca="1">A299+1</f>
        <v>274</v>
      </c>
      <c r="B300" s="28" t="s">
        <v>277</v>
      </c>
      <c r="C300" s="37" t="s">
        <v>304</v>
      </c>
      <c r="D300" s="56" t="s">
        <v>41</v>
      </c>
      <c r="E300" s="45" t="s">
        <v>3</v>
      </c>
      <c r="F300" s="45">
        <v>6</v>
      </c>
      <c r="G300" s="68"/>
      <c r="H300" s="68"/>
      <c r="I300" s="98"/>
    </row>
    <row r="301" spans="1:9" ht="89.25" x14ac:dyDescent="0.2">
      <c r="A301" s="107">
        <f t="shared" ref="A301" ca="1" si="20">SUM(1,INDIRECT("R[-1]c",0))</f>
        <v>275</v>
      </c>
      <c r="B301" s="28" t="s">
        <v>276</v>
      </c>
      <c r="C301" s="37" t="s">
        <v>140</v>
      </c>
      <c r="D301" s="54" t="s">
        <v>442</v>
      </c>
      <c r="E301" s="46" t="s">
        <v>32</v>
      </c>
      <c r="F301" s="45">
        <v>10000</v>
      </c>
      <c r="G301" s="68"/>
      <c r="H301" s="68"/>
      <c r="I301" s="98"/>
    </row>
    <row r="302" spans="1:9" ht="38.25" x14ac:dyDescent="0.2">
      <c r="A302" s="107">
        <f ca="1">A301+1</f>
        <v>276</v>
      </c>
      <c r="B302" s="28" t="s">
        <v>276</v>
      </c>
      <c r="C302" s="37" t="s">
        <v>133</v>
      </c>
      <c r="D302" s="54" t="s">
        <v>124</v>
      </c>
      <c r="E302" s="46" t="s">
        <v>282</v>
      </c>
      <c r="F302" s="46">
        <v>1</v>
      </c>
      <c r="G302" s="68"/>
      <c r="H302" s="68"/>
      <c r="I302" s="98"/>
    </row>
    <row r="303" spans="1:9" ht="25.5" x14ac:dyDescent="0.2">
      <c r="A303" s="107">
        <f t="shared" ref="A303" ca="1" si="21">SUM(1,INDIRECT("R[-1]c",0))</f>
        <v>277</v>
      </c>
      <c r="B303" s="28" t="s">
        <v>276</v>
      </c>
      <c r="C303" s="37" t="s">
        <v>133</v>
      </c>
      <c r="D303" s="54" t="s">
        <v>125</v>
      </c>
      <c r="E303" s="46" t="s">
        <v>234</v>
      </c>
      <c r="F303" s="46">
        <v>1</v>
      </c>
      <c r="G303" s="68"/>
      <c r="H303" s="68"/>
      <c r="I303" s="98"/>
    </row>
    <row r="304" spans="1:9" ht="267.75" x14ac:dyDescent="0.2">
      <c r="A304" s="107">
        <f ca="1">A303+1</f>
        <v>278</v>
      </c>
      <c r="B304" s="28" t="s">
        <v>276</v>
      </c>
      <c r="C304" s="37" t="s">
        <v>133</v>
      </c>
      <c r="D304" s="54" t="s">
        <v>126</v>
      </c>
      <c r="E304" s="46" t="s">
        <v>27</v>
      </c>
      <c r="F304" s="45">
        <v>2</v>
      </c>
      <c r="G304" s="68"/>
      <c r="H304" s="68"/>
      <c r="I304" s="98"/>
    </row>
    <row r="305" spans="1:9" ht="240" customHeight="1" x14ac:dyDescent="0.2">
      <c r="A305" s="107">
        <f ca="1">A304+1</f>
        <v>279</v>
      </c>
      <c r="B305" s="28" t="s">
        <v>276</v>
      </c>
      <c r="C305" s="37" t="s">
        <v>133</v>
      </c>
      <c r="D305" s="36" t="s">
        <v>127</v>
      </c>
      <c r="E305" s="46" t="s">
        <v>72</v>
      </c>
      <c r="F305" s="45">
        <v>2500</v>
      </c>
      <c r="G305" s="68"/>
      <c r="H305" s="68"/>
      <c r="I305" s="98"/>
    </row>
    <row r="306" spans="1:9" ht="142.5" customHeight="1" x14ac:dyDescent="0.2">
      <c r="A306" s="107">
        <f ca="1">A305+1</f>
        <v>280</v>
      </c>
      <c r="B306" s="28" t="s">
        <v>276</v>
      </c>
      <c r="C306" s="37" t="s">
        <v>133</v>
      </c>
      <c r="D306" s="54" t="s">
        <v>195</v>
      </c>
      <c r="E306" s="46" t="s">
        <v>235</v>
      </c>
      <c r="F306" s="45">
        <v>5</v>
      </c>
      <c r="G306" s="68"/>
      <c r="H306" s="68"/>
      <c r="I306" s="98"/>
    </row>
    <row r="307" spans="1:9" x14ac:dyDescent="0.2">
      <c r="A307" s="108"/>
      <c r="B307" s="41"/>
      <c r="C307" s="41"/>
      <c r="D307" s="15" t="s">
        <v>196</v>
      </c>
      <c r="E307" s="47"/>
      <c r="F307" s="16"/>
      <c r="G307" s="19"/>
      <c r="H307" s="19"/>
      <c r="I307" s="105"/>
    </row>
    <row r="308" spans="1:9" ht="51" x14ac:dyDescent="0.2">
      <c r="A308" s="107">
        <f ca="1">SUM(A306+1,INDIRECT("R[-1]c",0))</f>
        <v>281</v>
      </c>
      <c r="B308" s="28" t="s">
        <v>279</v>
      </c>
      <c r="C308" s="37" t="s">
        <v>134</v>
      </c>
      <c r="D308" s="54" t="s">
        <v>387</v>
      </c>
      <c r="E308" s="45" t="s">
        <v>18</v>
      </c>
      <c r="F308" s="45">
        <v>37</v>
      </c>
      <c r="G308" s="68"/>
      <c r="H308" s="68"/>
      <c r="I308" s="98"/>
    </row>
    <row r="309" spans="1:9" ht="38.25" x14ac:dyDescent="0.2">
      <c r="A309" s="107">
        <f t="shared" ref="A309" ca="1" si="22">SUM(1,INDIRECT("R[-1]c",0))</f>
        <v>282</v>
      </c>
      <c r="B309" s="28" t="s">
        <v>279</v>
      </c>
      <c r="C309" s="37" t="s">
        <v>134</v>
      </c>
      <c r="D309" s="56" t="s">
        <v>6</v>
      </c>
      <c r="E309" s="45" t="s">
        <v>18</v>
      </c>
      <c r="F309" s="45">
        <v>37</v>
      </c>
      <c r="G309" s="68"/>
      <c r="H309" s="68"/>
      <c r="I309" s="98"/>
    </row>
    <row r="310" spans="1:9" ht="38.25" x14ac:dyDescent="0.2">
      <c r="A310" s="107">
        <f ca="1">SUM(1,INDIRECT("R[-1]c",0))</f>
        <v>283</v>
      </c>
      <c r="B310" s="28" t="s">
        <v>279</v>
      </c>
      <c r="C310" s="37" t="s">
        <v>134</v>
      </c>
      <c r="D310" s="56" t="s">
        <v>42</v>
      </c>
      <c r="E310" s="45" t="s">
        <v>72</v>
      </c>
      <c r="F310" s="45">
        <v>100</v>
      </c>
      <c r="G310" s="68"/>
      <c r="H310" s="68"/>
      <c r="I310" s="98"/>
    </row>
    <row r="311" spans="1:9" x14ac:dyDescent="0.2">
      <c r="A311" s="108"/>
      <c r="B311" s="41"/>
      <c r="C311" s="41"/>
      <c r="D311" s="15" t="s">
        <v>17</v>
      </c>
      <c r="E311" s="47"/>
      <c r="F311" s="16"/>
      <c r="G311" s="19"/>
      <c r="H311" s="19"/>
      <c r="I311" s="105"/>
    </row>
    <row r="312" spans="1:9" ht="25.5" x14ac:dyDescent="0.2">
      <c r="A312" s="107">
        <f ca="1">A310+1</f>
        <v>284</v>
      </c>
      <c r="B312" s="28" t="s">
        <v>279</v>
      </c>
      <c r="C312" s="37" t="s">
        <v>141</v>
      </c>
      <c r="D312" s="54" t="s">
        <v>2</v>
      </c>
      <c r="E312" s="46" t="s">
        <v>119</v>
      </c>
      <c r="F312" s="46">
        <v>605</v>
      </c>
      <c r="G312" s="68"/>
      <c r="H312" s="68"/>
      <c r="I312" s="98"/>
    </row>
    <row r="313" spans="1:9" x14ac:dyDescent="0.2">
      <c r="A313" s="108"/>
      <c r="B313" s="41"/>
      <c r="C313" s="41"/>
      <c r="D313" s="17" t="s">
        <v>197</v>
      </c>
      <c r="E313" s="47"/>
      <c r="F313" s="16"/>
      <c r="G313" s="19"/>
      <c r="H313" s="19"/>
      <c r="I313" s="105"/>
    </row>
    <row r="314" spans="1:9" ht="150.75" customHeight="1" x14ac:dyDescent="0.2">
      <c r="A314" s="107">
        <f ca="1">SUM(A312+1,INDIRECT("R[-1]c",0))</f>
        <v>285</v>
      </c>
      <c r="B314" s="44" t="s">
        <v>279</v>
      </c>
      <c r="C314" s="37" t="s">
        <v>135</v>
      </c>
      <c r="D314" s="54" t="s">
        <v>198</v>
      </c>
      <c r="E314" s="46" t="s">
        <v>3</v>
      </c>
      <c r="F314" s="46">
        <v>4572.72</v>
      </c>
      <c r="G314" s="68"/>
      <c r="H314" s="68"/>
      <c r="I314" s="98"/>
    </row>
    <row r="315" spans="1:9" ht="78.75" customHeight="1" x14ac:dyDescent="0.2">
      <c r="A315" s="107">
        <f t="shared" ref="A315" ca="1" si="23">SUM(A313+1,INDIRECT("R[-1]c",0))</f>
        <v>286</v>
      </c>
      <c r="B315" s="28" t="s">
        <v>279</v>
      </c>
      <c r="C315" s="37" t="s">
        <v>137</v>
      </c>
      <c r="D315" s="54" t="s">
        <v>53</v>
      </c>
      <c r="E315" s="46" t="s">
        <v>27</v>
      </c>
      <c r="F315" s="46">
        <v>8</v>
      </c>
      <c r="G315" s="68"/>
      <c r="H315" s="68"/>
      <c r="I315" s="98"/>
    </row>
    <row r="316" spans="1:9" ht="38.25" x14ac:dyDescent="0.2">
      <c r="A316" s="107">
        <f ca="1">SUM(A315+1)</f>
        <v>287</v>
      </c>
      <c r="B316" s="28" t="s">
        <v>279</v>
      </c>
      <c r="C316" s="37" t="s">
        <v>137</v>
      </c>
      <c r="D316" s="58" t="s">
        <v>54</v>
      </c>
      <c r="E316" s="46" t="s">
        <v>27</v>
      </c>
      <c r="F316" s="46">
        <v>4</v>
      </c>
      <c r="G316" s="68"/>
      <c r="H316" s="68"/>
      <c r="I316" s="98"/>
    </row>
    <row r="317" spans="1:9" ht="28.5" customHeight="1" x14ac:dyDescent="0.2">
      <c r="A317" s="107">
        <f t="shared" ref="A317:A318" ca="1" si="24">SUM(A316+1)</f>
        <v>288</v>
      </c>
      <c r="B317" s="28" t="s">
        <v>279</v>
      </c>
      <c r="C317" s="37" t="s">
        <v>137</v>
      </c>
      <c r="D317" s="78" t="s">
        <v>28</v>
      </c>
      <c r="E317" s="46" t="s">
        <v>27</v>
      </c>
      <c r="F317" s="46">
        <v>5</v>
      </c>
      <c r="G317" s="68"/>
      <c r="H317" s="68"/>
      <c r="I317" s="98"/>
    </row>
    <row r="318" spans="1:9" ht="153" x14ac:dyDescent="0.2">
      <c r="A318" s="107">
        <f t="shared" ca="1" si="24"/>
        <v>289</v>
      </c>
      <c r="B318" s="28" t="s">
        <v>276</v>
      </c>
      <c r="C318" s="42" t="s">
        <v>305</v>
      </c>
      <c r="D318" s="54" t="s">
        <v>199</v>
      </c>
      <c r="E318" s="45" t="s">
        <v>231</v>
      </c>
      <c r="F318" s="45">
        <v>258</v>
      </c>
      <c r="G318" s="68"/>
      <c r="H318" s="68"/>
      <c r="I318" s="98"/>
    </row>
    <row r="319" spans="1:9" x14ac:dyDescent="0.2">
      <c r="A319" s="108"/>
      <c r="B319" s="41"/>
      <c r="C319" s="41"/>
      <c r="D319" s="18" t="s">
        <v>12</v>
      </c>
      <c r="E319" s="48"/>
      <c r="F319" s="19"/>
      <c r="G319" s="19"/>
      <c r="H319" s="19"/>
      <c r="I319" s="105"/>
    </row>
    <row r="320" spans="1:9" ht="25.5" x14ac:dyDescent="0.2">
      <c r="A320" s="107">
        <f ca="1">A318+1</f>
        <v>290</v>
      </c>
      <c r="B320" s="44" t="s">
        <v>276</v>
      </c>
      <c r="C320" s="55" t="s">
        <v>173</v>
      </c>
      <c r="D320" s="54" t="s">
        <v>83</v>
      </c>
      <c r="E320" s="46" t="s">
        <v>70</v>
      </c>
      <c r="F320" s="46">
        <v>500</v>
      </c>
      <c r="G320" s="68"/>
      <c r="H320" s="68"/>
      <c r="I320" s="98"/>
    </row>
    <row r="321" spans="1:9" ht="51" x14ac:dyDescent="0.2">
      <c r="A321" s="107">
        <f ca="1">A320+1</f>
        <v>291</v>
      </c>
      <c r="B321" s="44" t="s">
        <v>276</v>
      </c>
      <c r="C321" s="37" t="s">
        <v>144</v>
      </c>
      <c r="D321" s="54" t="s">
        <v>200</v>
      </c>
      <c r="E321" s="45" t="s">
        <v>4</v>
      </c>
      <c r="F321" s="45">
        <v>5080.8</v>
      </c>
      <c r="G321" s="68"/>
      <c r="H321" s="68"/>
      <c r="I321" s="98"/>
    </row>
    <row r="322" spans="1:9" ht="28.5" customHeight="1" x14ac:dyDescent="0.2">
      <c r="A322" s="107">
        <f t="shared" ref="A322:A331" ca="1" si="25">SUM(1,INDIRECT("R[-1]c",0))</f>
        <v>292</v>
      </c>
      <c r="B322" s="44" t="s">
        <v>276</v>
      </c>
      <c r="C322" s="37" t="s">
        <v>144</v>
      </c>
      <c r="D322" s="78" t="s">
        <v>201</v>
      </c>
      <c r="E322" s="45" t="s">
        <v>27</v>
      </c>
      <c r="F322" s="45">
        <v>3</v>
      </c>
      <c r="G322" s="68"/>
      <c r="H322" s="68"/>
      <c r="I322" s="98"/>
    </row>
    <row r="323" spans="1:9" ht="25.5" x14ac:dyDescent="0.2">
      <c r="A323" s="107">
        <f t="shared" ca="1" si="25"/>
        <v>293</v>
      </c>
      <c r="B323" s="44" t="s">
        <v>276</v>
      </c>
      <c r="C323" s="37" t="s">
        <v>144</v>
      </c>
      <c r="D323" s="54" t="s">
        <v>202</v>
      </c>
      <c r="E323" s="45" t="s">
        <v>27</v>
      </c>
      <c r="F323" s="45">
        <v>3</v>
      </c>
      <c r="G323" s="68"/>
      <c r="H323" s="68"/>
      <c r="I323" s="98"/>
    </row>
    <row r="324" spans="1:9" ht="89.25" x14ac:dyDescent="0.2">
      <c r="A324" s="107">
        <f t="shared" ca="1" si="25"/>
        <v>294</v>
      </c>
      <c r="B324" s="44" t="s">
        <v>276</v>
      </c>
      <c r="C324" s="37" t="s">
        <v>306</v>
      </c>
      <c r="D324" s="59" t="s">
        <v>46</v>
      </c>
      <c r="E324" s="45" t="s">
        <v>3</v>
      </c>
      <c r="F324" s="45">
        <v>3048.48</v>
      </c>
      <c r="G324" s="68"/>
      <c r="H324" s="68"/>
      <c r="I324" s="98"/>
    </row>
    <row r="325" spans="1:9" ht="25.5" x14ac:dyDescent="0.2">
      <c r="A325" s="107">
        <f t="shared" ca="1" si="25"/>
        <v>295</v>
      </c>
      <c r="B325" s="44" t="s">
        <v>276</v>
      </c>
      <c r="C325" s="37" t="s">
        <v>306</v>
      </c>
      <c r="D325" s="54" t="s">
        <v>202</v>
      </c>
      <c r="E325" s="45" t="s">
        <v>27</v>
      </c>
      <c r="F325" s="45">
        <v>2</v>
      </c>
      <c r="G325" s="68"/>
      <c r="H325" s="68"/>
      <c r="I325" s="98"/>
    </row>
    <row r="326" spans="1:9" ht="63.75" x14ac:dyDescent="0.2">
      <c r="A326" s="107">
        <f t="shared" ca="1" si="25"/>
        <v>296</v>
      </c>
      <c r="B326" s="44" t="s">
        <v>276</v>
      </c>
      <c r="C326" s="37" t="s">
        <v>307</v>
      </c>
      <c r="D326" s="54" t="s">
        <v>1</v>
      </c>
      <c r="E326" s="45" t="s">
        <v>4</v>
      </c>
      <c r="F326" s="45">
        <v>10161.6</v>
      </c>
      <c r="G326" s="68"/>
      <c r="H326" s="68"/>
      <c r="I326" s="98"/>
    </row>
    <row r="327" spans="1:9" ht="63.75" x14ac:dyDescent="0.2">
      <c r="A327" s="107">
        <f t="shared" ca="1" si="25"/>
        <v>297</v>
      </c>
      <c r="B327" s="44" t="s">
        <v>276</v>
      </c>
      <c r="C327" s="37" t="s">
        <v>308</v>
      </c>
      <c r="D327" s="54" t="s">
        <v>388</v>
      </c>
      <c r="E327" s="45" t="s">
        <v>3</v>
      </c>
      <c r="F327" s="45">
        <v>1016.1600000000001</v>
      </c>
      <c r="G327" s="68"/>
      <c r="H327" s="68"/>
      <c r="I327" s="98"/>
    </row>
    <row r="328" spans="1:9" ht="63.75" x14ac:dyDescent="0.2">
      <c r="A328" s="107">
        <f t="shared" ca="1" si="25"/>
        <v>298</v>
      </c>
      <c r="B328" s="44" t="s">
        <v>276</v>
      </c>
      <c r="C328" s="37" t="s">
        <v>309</v>
      </c>
      <c r="D328" s="54" t="s">
        <v>389</v>
      </c>
      <c r="E328" s="45" t="s">
        <v>3</v>
      </c>
      <c r="F328" s="45">
        <v>355.65600000000006</v>
      </c>
      <c r="G328" s="68"/>
      <c r="H328" s="68"/>
      <c r="I328" s="98"/>
    </row>
    <row r="329" spans="1:9" ht="51" x14ac:dyDescent="0.2">
      <c r="A329" s="107">
        <f t="shared" ca="1" si="25"/>
        <v>299</v>
      </c>
      <c r="B329" s="44" t="s">
        <v>276</v>
      </c>
      <c r="C329" s="37" t="s">
        <v>307</v>
      </c>
      <c r="D329" s="54" t="s">
        <v>0</v>
      </c>
      <c r="E329" s="45" t="s">
        <v>4</v>
      </c>
      <c r="F329" s="45">
        <v>5080.8</v>
      </c>
      <c r="G329" s="68"/>
      <c r="H329" s="68"/>
      <c r="I329" s="98"/>
    </row>
    <row r="330" spans="1:9" ht="76.5" x14ac:dyDescent="0.2">
      <c r="A330" s="107">
        <f t="shared" ca="1" si="25"/>
        <v>300</v>
      </c>
      <c r="B330" s="44" t="s">
        <v>276</v>
      </c>
      <c r="C330" s="37" t="s">
        <v>310</v>
      </c>
      <c r="D330" s="54" t="s">
        <v>390</v>
      </c>
      <c r="E330" s="45" t="s">
        <v>4</v>
      </c>
      <c r="F330" s="45">
        <v>5080.8</v>
      </c>
      <c r="G330" s="68"/>
      <c r="H330" s="68"/>
      <c r="I330" s="98"/>
    </row>
    <row r="331" spans="1:9" ht="51" x14ac:dyDescent="0.2">
      <c r="A331" s="107">
        <f t="shared" ca="1" si="25"/>
        <v>301</v>
      </c>
      <c r="B331" s="44" t="s">
        <v>276</v>
      </c>
      <c r="C331" s="37" t="s">
        <v>184</v>
      </c>
      <c r="D331" s="54" t="s">
        <v>10</v>
      </c>
      <c r="E331" s="45" t="s">
        <v>4</v>
      </c>
      <c r="F331" s="45">
        <v>60</v>
      </c>
      <c r="G331" s="68"/>
      <c r="H331" s="68"/>
      <c r="I331" s="98"/>
    </row>
    <row r="332" spans="1:9" x14ac:dyDescent="0.2">
      <c r="A332" s="108"/>
      <c r="B332" s="41"/>
      <c r="C332" s="41"/>
      <c r="D332" s="18" t="s">
        <v>203</v>
      </c>
      <c r="E332" s="48"/>
      <c r="F332" s="19"/>
      <c r="G332" s="19"/>
      <c r="H332" s="19"/>
      <c r="I332" s="105"/>
    </row>
    <row r="333" spans="1:9" ht="89.25" x14ac:dyDescent="0.2">
      <c r="A333" s="107">
        <f ca="1">SUM(A331+1,INDIRECT("R[-1]c",0))</f>
        <v>302</v>
      </c>
      <c r="B333" s="28" t="s">
        <v>277</v>
      </c>
      <c r="C333" s="37" t="s">
        <v>311</v>
      </c>
      <c r="D333" s="54" t="s">
        <v>204</v>
      </c>
      <c r="E333" s="45" t="s">
        <v>3</v>
      </c>
      <c r="F333" s="45">
        <v>2.8731</v>
      </c>
      <c r="G333" s="68"/>
      <c r="H333" s="68"/>
      <c r="I333" s="98"/>
    </row>
    <row r="334" spans="1:9" ht="63.75" x14ac:dyDescent="0.2">
      <c r="A334" s="107">
        <f ca="1">A333+1</f>
        <v>303</v>
      </c>
      <c r="B334" s="28" t="s">
        <v>277</v>
      </c>
      <c r="C334" s="37" t="s">
        <v>314</v>
      </c>
      <c r="D334" s="54" t="s">
        <v>15</v>
      </c>
      <c r="E334" s="45" t="s">
        <v>4</v>
      </c>
      <c r="F334" s="45">
        <v>9.42</v>
      </c>
      <c r="G334" s="68"/>
      <c r="H334" s="68"/>
      <c r="I334" s="98"/>
    </row>
    <row r="335" spans="1:9" ht="51" x14ac:dyDescent="0.2">
      <c r="A335" s="107">
        <f t="shared" ref="A335:A338" ca="1" si="26">SUM(A334+1)</f>
        <v>304</v>
      </c>
      <c r="B335" s="28" t="s">
        <v>277</v>
      </c>
      <c r="C335" s="37" t="s">
        <v>145</v>
      </c>
      <c r="D335" s="59" t="s">
        <v>19</v>
      </c>
      <c r="E335" s="45" t="s">
        <v>22</v>
      </c>
      <c r="F335" s="45">
        <v>55.813499999999998</v>
      </c>
      <c r="G335" s="68"/>
      <c r="H335" s="68"/>
      <c r="I335" s="98"/>
    </row>
    <row r="336" spans="1:9" ht="76.5" x14ac:dyDescent="0.2">
      <c r="A336" s="107">
        <f t="shared" ca="1" si="26"/>
        <v>305</v>
      </c>
      <c r="B336" s="28" t="s">
        <v>277</v>
      </c>
      <c r="C336" s="37" t="s">
        <v>143</v>
      </c>
      <c r="D336" s="54" t="s">
        <v>8</v>
      </c>
      <c r="E336" s="45" t="s">
        <v>5</v>
      </c>
      <c r="F336" s="45">
        <v>18.84</v>
      </c>
      <c r="G336" s="68"/>
      <c r="H336" s="68"/>
      <c r="I336" s="98"/>
    </row>
    <row r="337" spans="1:9" ht="38.25" x14ac:dyDescent="0.2">
      <c r="A337" s="107">
        <f t="shared" ca="1" si="26"/>
        <v>306</v>
      </c>
      <c r="B337" s="28" t="s">
        <v>277</v>
      </c>
      <c r="C337" s="37" t="s">
        <v>143</v>
      </c>
      <c r="D337" s="59" t="s">
        <v>391</v>
      </c>
      <c r="E337" s="49" t="s">
        <v>4</v>
      </c>
      <c r="F337" s="49">
        <v>14.129999999999999</v>
      </c>
      <c r="G337" s="68"/>
      <c r="H337" s="68"/>
      <c r="I337" s="98"/>
    </row>
    <row r="338" spans="1:9" ht="76.5" x14ac:dyDescent="0.2">
      <c r="A338" s="107">
        <f t="shared" ca="1" si="26"/>
        <v>307</v>
      </c>
      <c r="B338" s="28" t="s">
        <v>277</v>
      </c>
      <c r="C338" s="37" t="s">
        <v>143</v>
      </c>
      <c r="D338" s="59" t="s">
        <v>47</v>
      </c>
      <c r="E338" s="49" t="s">
        <v>4</v>
      </c>
      <c r="F338" s="49">
        <v>14.129999999999999</v>
      </c>
      <c r="G338" s="68"/>
      <c r="H338" s="68"/>
      <c r="I338" s="98"/>
    </row>
    <row r="339" spans="1:9" x14ac:dyDescent="0.2">
      <c r="A339" s="108"/>
      <c r="B339" s="41"/>
      <c r="C339" s="41"/>
      <c r="D339" s="18" t="s">
        <v>16</v>
      </c>
      <c r="E339" s="48"/>
      <c r="F339" s="19"/>
      <c r="G339" s="19"/>
      <c r="H339" s="19"/>
      <c r="I339" s="105"/>
    </row>
    <row r="340" spans="1:9" ht="63.75" x14ac:dyDescent="0.2">
      <c r="A340" s="107">
        <f ca="1">SUM(A338+1,INDIRECT("R[-1]c",0))</f>
        <v>308</v>
      </c>
      <c r="B340" s="28" t="s">
        <v>277</v>
      </c>
      <c r="C340" s="42" t="s">
        <v>304</v>
      </c>
      <c r="D340" s="59" t="s">
        <v>44</v>
      </c>
      <c r="E340" s="46" t="s">
        <v>3</v>
      </c>
      <c r="F340" s="46">
        <v>44</v>
      </c>
      <c r="G340" s="68"/>
      <c r="H340" s="68"/>
      <c r="I340" s="98"/>
    </row>
    <row r="341" spans="1:9" ht="140.25" x14ac:dyDescent="0.2">
      <c r="A341" s="107">
        <f t="shared" ref="A341:A384" ca="1" si="27">SUM(1,INDIRECT("R[-1]c",0))</f>
        <v>309</v>
      </c>
      <c r="B341" s="28" t="s">
        <v>279</v>
      </c>
      <c r="C341" s="37" t="s">
        <v>135</v>
      </c>
      <c r="D341" s="59" t="s">
        <v>392</v>
      </c>
      <c r="E341" s="46" t="s">
        <v>3</v>
      </c>
      <c r="F341" s="46">
        <v>54</v>
      </c>
      <c r="G341" s="68"/>
      <c r="H341" s="68"/>
      <c r="I341" s="98"/>
    </row>
    <row r="342" spans="1:9" ht="140.25" x14ac:dyDescent="0.2">
      <c r="A342" s="107">
        <f t="shared" ca="1" si="27"/>
        <v>310</v>
      </c>
      <c r="B342" s="28" t="s">
        <v>279</v>
      </c>
      <c r="C342" s="37" t="s">
        <v>135</v>
      </c>
      <c r="D342" s="59" t="s">
        <v>393</v>
      </c>
      <c r="E342" s="46" t="s">
        <v>3</v>
      </c>
      <c r="F342" s="46">
        <v>12.840000000000002</v>
      </c>
      <c r="G342" s="68"/>
      <c r="H342" s="68"/>
      <c r="I342" s="98"/>
    </row>
    <row r="343" spans="1:9" ht="89.25" x14ac:dyDescent="0.2">
      <c r="A343" s="107">
        <f t="shared" ca="1" si="27"/>
        <v>311</v>
      </c>
      <c r="B343" s="28" t="s">
        <v>277</v>
      </c>
      <c r="C343" s="37" t="s">
        <v>311</v>
      </c>
      <c r="D343" s="54" t="s">
        <v>205</v>
      </c>
      <c r="E343" s="45" t="s">
        <v>70</v>
      </c>
      <c r="F343" s="45">
        <v>96.44</v>
      </c>
      <c r="G343" s="68"/>
      <c r="H343" s="68"/>
      <c r="I343" s="98"/>
    </row>
    <row r="344" spans="1:9" ht="63.75" x14ac:dyDescent="0.2">
      <c r="A344" s="107">
        <f ca="1">A343+1</f>
        <v>312</v>
      </c>
      <c r="B344" s="28" t="s">
        <v>277</v>
      </c>
      <c r="C344" s="37" t="s">
        <v>311</v>
      </c>
      <c r="D344" s="54" t="s">
        <v>15</v>
      </c>
      <c r="E344" s="45" t="s">
        <v>4</v>
      </c>
      <c r="F344" s="45">
        <v>128.4</v>
      </c>
      <c r="G344" s="68"/>
      <c r="H344" s="68"/>
      <c r="I344" s="98"/>
    </row>
    <row r="345" spans="1:9" ht="51" x14ac:dyDescent="0.2">
      <c r="A345" s="107">
        <f t="shared" ref="A345:A348" ca="1" si="28">A344+1</f>
        <v>313</v>
      </c>
      <c r="B345" s="28" t="s">
        <v>277</v>
      </c>
      <c r="C345" s="37" t="s">
        <v>145</v>
      </c>
      <c r="D345" s="59" t="s">
        <v>19</v>
      </c>
      <c r="E345" s="45" t="s">
        <v>22</v>
      </c>
      <c r="F345" s="45">
        <v>3002</v>
      </c>
      <c r="G345" s="68"/>
      <c r="H345" s="68"/>
      <c r="I345" s="98"/>
    </row>
    <row r="346" spans="1:9" ht="76.5" x14ac:dyDescent="0.2">
      <c r="A346" s="107">
        <f t="shared" ca="1" si="28"/>
        <v>314</v>
      </c>
      <c r="B346" s="28" t="s">
        <v>277</v>
      </c>
      <c r="C346" s="37" t="s">
        <v>143</v>
      </c>
      <c r="D346" s="54" t="s">
        <v>31</v>
      </c>
      <c r="E346" s="45" t="s">
        <v>5</v>
      </c>
      <c r="F346" s="45">
        <v>321</v>
      </c>
      <c r="G346" s="68"/>
      <c r="H346" s="68"/>
      <c r="I346" s="98"/>
    </row>
    <row r="347" spans="1:9" ht="38.25" x14ac:dyDescent="0.2">
      <c r="A347" s="107">
        <f t="shared" ca="1" si="28"/>
        <v>315</v>
      </c>
      <c r="B347" s="28" t="s">
        <v>277</v>
      </c>
      <c r="C347" s="37" t="s">
        <v>143</v>
      </c>
      <c r="D347" s="59" t="s">
        <v>391</v>
      </c>
      <c r="E347" s="49" t="s">
        <v>4</v>
      </c>
      <c r="F347" s="49">
        <v>760</v>
      </c>
      <c r="G347" s="68"/>
      <c r="H347" s="68"/>
      <c r="I347" s="98"/>
    </row>
    <row r="348" spans="1:9" ht="76.5" x14ac:dyDescent="0.2">
      <c r="A348" s="107">
        <f t="shared" ca="1" si="28"/>
        <v>316</v>
      </c>
      <c r="B348" s="28" t="s">
        <v>277</v>
      </c>
      <c r="C348" s="37" t="s">
        <v>143</v>
      </c>
      <c r="D348" s="59" t="s">
        <v>47</v>
      </c>
      <c r="E348" s="49" t="s">
        <v>4</v>
      </c>
      <c r="F348" s="49">
        <v>760</v>
      </c>
      <c r="G348" s="68"/>
      <c r="H348" s="68"/>
      <c r="I348" s="98"/>
    </row>
    <row r="349" spans="1:9" x14ac:dyDescent="0.2">
      <c r="A349" s="108"/>
      <c r="B349" s="41"/>
      <c r="C349" s="41"/>
      <c r="D349" s="18" t="s">
        <v>23</v>
      </c>
      <c r="E349" s="48"/>
      <c r="F349" s="19"/>
      <c r="G349" s="19"/>
      <c r="H349" s="19"/>
      <c r="I349" s="105"/>
    </row>
    <row r="350" spans="1:9" ht="25.5" x14ac:dyDescent="0.2">
      <c r="A350" s="107">
        <f ca="1">SUM(A348+1,INDIRECT("R[-1]c",0))</f>
        <v>317</v>
      </c>
      <c r="B350" s="28" t="s">
        <v>277</v>
      </c>
      <c r="C350" s="37" t="s">
        <v>141</v>
      </c>
      <c r="D350" s="54" t="s">
        <v>2</v>
      </c>
      <c r="E350" s="46" t="s">
        <v>5</v>
      </c>
      <c r="F350" s="46">
        <v>1465</v>
      </c>
      <c r="G350" s="68"/>
      <c r="H350" s="68"/>
      <c r="I350" s="98"/>
    </row>
    <row r="351" spans="1:9" ht="140.25" x14ac:dyDescent="0.2">
      <c r="A351" s="107">
        <f t="shared" ref="A351:A395" ca="1" si="29">SUM(1,INDIRECT("R[-1]c",0))</f>
        <v>318</v>
      </c>
      <c r="B351" s="28" t="s">
        <v>279</v>
      </c>
      <c r="C351" s="37" t="s">
        <v>135</v>
      </c>
      <c r="D351" s="59" t="s">
        <v>394</v>
      </c>
      <c r="E351" s="46" t="s">
        <v>3</v>
      </c>
      <c r="F351" s="46">
        <v>58.6</v>
      </c>
      <c r="G351" s="68"/>
      <c r="H351" s="68"/>
      <c r="I351" s="98"/>
    </row>
    <row r="352" spans="1:9" ht="89.25" x14ac:dyDescent="0.2">
      <c r="A352" s="107">
        <f t="shared" ca="1" si="29"/>
        <v>319</v>
      </c>
      <c r="B352" s="28" t="s">
        <v>277</v>
      </c>
      <c r="C352" s="37" t="s">
        <v>311</v>
      </c>
      <c r="D352" s="54" t="s">
        <v>45</v>
      </c>
      <c r="E352" s="45" t="s">
        <v>3</v>
      </c>
      <c r="F352" s="45">
        <v>58.6</v>
      </c>
      <c r="G352" s="68"/>
      <c r="H352" s="68"/>
      <c r="I352" s="98"/>
    </row>
    <row r="353" spans="1:9" ht="63.75" x14ac:dyDescent="0.2">
      <c r="A353" s="107">
        <f t="shared" ca="1" si="29"/>
        <v>320</v>
      </c>
      <c r="B353" s="28" t="s">
        <v>277</v>
      </c>
      <c r="C353" s="37" t="s">
        <v>311</v>
      </c>
      <c r="D353" s="54" t="s">
        <v>9</v>
      </c>
      <c r="E353" s="45" t="s">
        <v>4</v>
      </c>
      <c r="F353" s="45">
        <v>586</v>
      </c>
      <c r="G353" s="68"/>
      <c r="H353" s="68"/>
      <c r="I353" s="98"/>
    </row>
    <row r="354" spans="1:9" ht="76.5" x14ac:dyDescent="0.2">
      <c r="A354" s="107">
        <f t="shared" ca="1" si="29"/>
        <v>321</v>
      </c>
      <c r="B354" s="28" t="s">
        <v>277</v>
      </c>
      <c r="C354" s="37" t="s">
        <v>143</v>
      </c>
      <c r="D354" s="54" t="s">
        <v>8</v>
      </c>
      <c r="E354" s="45" t="s">
        <v>5</v>
      </c>
      <c r="F354" s="45">
        <v>1465</v>
      </c>
      <c r="G354" s="68"/>
      <c r="H354" s="68"/>
      <c r="I354" s="98"/>
    </row>
    <row r="355" spans="1:9" ht="63.75" x14ac:dyDescent="0.2">
      <c r="A355" s="107">
        <f t="shared" ca="1" si="29"/>
        <v>322</v>
      </c>
      <c r="B355" s="28" t="s">
        <v>279</v>
      </c>
      <c r="C355" s="37" t="s">
        <v>130</v>
      </c>
      <c r="D355" s="54" t="s">
        <v>13</v>
      </c>
      <c r="E355" s="45" t="s">
        <v>3</v>
      </c>
      <c r="F355" s="45">
        <v>183.125</v>
      </c>
      <c r="G355" s="68"/>
      <c r="H355" s="68"/>
      <c r="I355" s="98"/>
    </row>
    <row r="356" spans="1:9" ht="15" customHeight="1" x14ac:dyDescent="0.2">
      <c r="A356" s="101"/>
      <c r="B356" s="14"/>
      <c r="C356" s="14"/>
      <c r="D356" s="11" t="s">
        <v>302</v>
      </c>
      <c r="E356" s="50"/>
      <c r="F356" s="14"/>
      <c r="G356" s="19"/>
      <c r="H356" s="19"/>
      <c r="I356" s="105"/>
    </row>
    <row r="357" spans="1:9" ht="51" x14ac:dyDescent="0.2">
      <c r="A357" s="107">
        <f ca="1">A355+1</f>
        <v>323</v>
      </c>
      <c r="B357" s="44" t="s">
        <v>277</v>
      </c>
      <c r="C357" s="37" t="s">
        <v>145</v>
      </c>
      <c r="D357" s="36" t="s">
        <v>51</v>
      </c>
      <c r="E357" s="45" t="s">
        <v>25</v>
      </c>
      <c r="F357" s="45">
        <v>1500</v>
      </c>
      <c r="G357" s="68"/>
      <c r="H357" s="68"/>
      <c r="I357" s="98"/>
    </row>
    <row r="358" spans="1:9" x14ac:dyDescent="0.2">
      <c r="A358" s="101"/>
      <c r="B358" s="14"/>
      <c r="C358" s="14"/>
      <c r="D358" s="11" t="s">
        <v>26</v>
      </c>
      <c r="E358" s="50"/>
      <c r="F358" s="14"/>
      <c r="G358" s="19"/>
      <c r="H358" s="19"/>
      <c r="I358" s="105"/>
    </row>
    <row r="359" spans="1:9" ht="140.25" x14ac:dyDescent="0.2">
      <c r="A359" s="107">
        <f ca="1">A357+1</f>
        <v>324</v>
      </c>
      <c r="B359" s="44" t="s">
        <v>279</v>
      </c>
      <c r="C359" s="37" t="s">
        <v>135</v>
      </c>
      <c r="D359" s="59" t="s">
        <v>395</v>
      </c>
      <c r="E359" s="46" t="s">
        <v>3</v>
      </c>
      <c r="F359" s="46">
        <v>33</v>
      </c>
      <c r="G359" s="68"/>
      <c r="H359" s="68"/>
      <c r="I359" s="98"/>
    </row>
    <row r="360" spans="1:9" ht="89.25" x14ac:dyDescent="0.2">
      <c r="A360" s="107">
        <f t="shared" ref="A360:A363" ca="1" si="30">SUM(1,INDIRECT("R[-1]c",0))</f>
        <v>325</v>
      </c>
      <c r="B360" s="44" t="s">
        <v>277</v>
      </c>
      <c r="C360" s="37" t="s">
        <v>311</v>
      </c>
      <c r="D360" s="54" t="s">
        <v>45</v>
      </c>
      <c r="E360" s="45" t="s">
        <v>3</v>
      </c>
      <c r="F360" s="45">
        <v>22</v>
      </c>
      <c r="G360" s="68"/>
      <c r="H360" s="68"/>
      <c r="I360" s="98"/>
    </row>
    <row r="361" spans="1:9" ht="63.75" x14ac:dyDescent="0.2">
      <c r="A361" s="107">
        <f t="shared" ca="1" si="30"/>
        <v>326</v>
      </c>
      <c r="B361" s="44" t="s">
        <v>277</v>
      </c>
      <c r="C361" s="37" t="s">
        <v>311</v>
      </c>
      <c r="D361" s="54" t="s">
        <v>9</v>
      </c>
      <c r="E361" s="45" t="s">
        <v>4</v>
      </c>
      <c r="F361" s="45">
        <v>220</v>
      </c>
      <c r="G361" s="68"/>
      <c r="H361" s="68"/>
      <c r="I361" s="98"/>
    </row>
    <row r="362" spans="1:9" ht="76.5" x14ac:dyDescent="0.2">
      <c r="A362" s="107">
        <f t="shared" ca="1" si="30"/>
        <v>327</v>
      </c>
      <c r="B362" s="44" t="s">
        <v>277</v>
      </c>
      <c r="C362" s="37" t="s">
        <v>143</v>
      </c>
      <c r="D362" s="54" t="s">
        <v>8</v>
      </c>
      <c r="E362" s="45" t="s">
        <v>5</v>
      </c>
      <c r="F362" s="45">
        <v>550</v>
      </c>
      <c r="G362" s="68"/>
      <c r="H362" s="68"/>
      <c r="I362" s="98"/>
    </row>
    <row r="363" spans="1:9" ht="63.75" x14ac:dyDescent="0.2">
      <c r="A363" s="107">
        <f t="shared" ca="1" si="30"/>
        <v>328</v>
      </c>
      <c r="B363" s="44" t="s">
        <v>279</v>
      </c>
      <c r="C363" s="37" t="s">
        <v>130</v>
      </c>
      <c r="D363" s="54" t="s">
        <v>13</v>
      </c>
      <c r="E363" s="45" t="s">
        <v>3</v>
      </c>
      <c r="F363" s="45">
        <v>22</v>
      </c>
      <c r="G363" s="68"/>
      <c r="H363" s="68"/>
      <c r="I363" s="98"/>
    </row>
    <row r="364" spans="1:9" x14ac:dyDescent="0.2">
      <c r="A364" s="101"/>
      <c r="B364" s="14"/>
      <c r="C364" s="14"/>
      <c r="D364" s="11" t="s">
        <v>49</v>
      </c>
      <c r="E364" s="50"/>
      <c r="F364" s="14"/>
      <c r="G364" s="19"/>
      <c r="H364" s="19"/>
      <c r="I364" s="105"/>
    </row>
    <row r="365" spans="1:9" ht="89.25" x14ac:dyDescent="0.2">
      <c r="A365" s="107">
        <f ca="1">SUM(A363+1,INDIRECT("R[-1]c",0))</f>
        <v>329</v>
      </c>
      <c r="B365" s="28" t="s">
        <v>277</v>
      </c>
      <c r="C365" s="37" t="s">
        <v>311</v>
      </c>
      <c r="D365" s="54" t="s">
        <v>50</v>
      </c>
      <c r="E365" s="45" t="s">
        <v>3</v>
      </c>
      <c r="F365" s="45">
        <v>23.950000000000003</v>
      </c>
      <c r="G365" s="68"/>
      <c r="H365" s="68"/>
      <c r="I365" s="98"/>
    </row>
    <row r="366" spans="1:9" ht="51" x14ac:dyDescent="0.2">
      <c r="A366" s="107">
        <f t="shared" ref="A366:A367" ca="1" si="31">SUM(1,INDIRECT("R[-1]c",0))</f>
        <v>330</v>
      </c>
      <c r="B366" s="28" t="s">
        <v>277</v>
      </c>
      <c r="C366" s="37" t="s">
        <v>145</v>
      </c>
      <c r="D366" s="59" t="s">
        <v>51</v>
      </c>
      <c r="E366" s="45" t="s">
        <v>22</v>
      </c>
      <c r="F366" s="45">
        <v>1053.8000000000002</v>
      </c>
      <c r="G366" s="68"/>
      <c r="H366" s="68"/>
      <c r="I366" s="98"/>
    </row>
    <row r="367" spans="1:9" ht="114.75" x14ac:dyDescent="0.2">
      <c r="A367" s="107">
        <f t="shared" ca="1" si="31"/>
        <v>331</v>
      </c>
      <c r="B367" s="28" t="s">
        <v>276</v>
      </c>
      <c r="C367" s="37" t="s">
        <v>143</v>
      </c>
      <c r="D367" s="59" t="s">
        <v>329</v>
      </c>
      <c r="E367" s="45" t="s">
        <v>4</v>
      </c>
      <c r="F367" s="45">
        <v>479</v>
      </c>
      <c r="G367" s="68"/>
      <c r="H367" s="68"/>
      <c r="I367" s="98"/>
    </row>
    <row r="368" spans="1:9" x14ac:dyDescent="0.2">
      <c r="A368" s="108"/>
      <c r="B368" s="41"/>
      <c r="C368" s="41"/>
      <c r="D368" s="11" t="s">
        <v>14</v>
      </c>
      <c r="E368" s="48"/>
      <c r="F368" s="19"/>
      <c r="G368" s="19"/>
      <c r="H368" s="19"/>
      <c r="I368" s="105"/>
    </row>
    <row r="369" spans="1:9" ht="38.25" x14ac:dyDescent="0.2">
      <c r="A369" s="107">
        <f ca="1">SUM(A367+1,INDIRECT("R[-1]c",0))</f>
        <v>332</v>
      </c>
      <c r="B369" s="28" t="s">
        <v>276</v>
      </c>
      <c r="C369" s="37" t="s">
        <v>139</v>
      </c>
      <c r="D369" s="54" t="s">
        <v>396</v>
      </c>
      <c r="E369" s="46" t="s">
        <v>232</v>
      </c>
      <c r="F369" s="46">
        <v>174900</v>
      </c>
      <c r="G369" s="68"/>
      <c r="H369" s="68"/>
      <c r="I369" s="98"/>
    </row>
    <row r="370" spans="1:9" ht="51" x14ac:dyDescent="0.2">
      <c r="A370" s="107">
        <f t="shared" ref="A370:A377" ca="1" si="32">SUM(1,INDIRECT("R[-1]c",0))</f>
        <v>333</v>
      </c>
      <c r="B370" s="28" t="s">
        <v>276</v>
      </c>
      <c r="C370" s="37" t="s">
        <v>144</v>
      </c>
      <c r="D370" s="54" t="s">
        <v>200</v>
      </c>
      <c r="E370" s="45" t="s">
        <v>4</v>
      </c>
      <c r="F370" s="45">
        <v>11659.999999999998</v>
      </c>
      <c r="G370" s="68"/>
      <c r="H370" s="68"/>
      <c r="I370" s="98"/>
    </row>
    <row r="371" spans="1:9" ht="63.75" x14ac:dyDescent="0.2">
      <c r="A371" s="107">
        <f t="shared" ca="1" si="32"/>
        <v>334</v>
      </c>
      <c r="B371" s="28" t="s">
        <v>276</v>
      </c>
      <c r="C371" s="37" t="s">
        <v>307</v>
      </c>
      <c r="D371" s="54" t="s">
        <v>1</v>
      </c>
      <c r="E371" s="46" t="s">
        <v>4</v>
      </c>
      <c r="F371" s="46">
        <v>23319.999999999996</v>
      </c>
      <c r="G371" s="68"/>
      <c r="H371" s="68"/>
      <c r="I371" s="98"/>
    </row>
    <row r="372" spans="1:9" ht="76.5" x14ac:dyDescent="0.2">
      <c r="A372" s="107">
        <f t="shared" ca="1" si="32"/>
        <v>335</v>
      </c>
      <c r="B372" s="28" t="s">
        <v>276</v>
      </c>
      <c r="C372" s="37" t="s">
        <v>306</v>
      </c>
      <c r="D372" s="59" t="s">
        <v>48</v>
      </c>
      <c r="E372" s="45" t="s">
        <v>3</v>
      </c>
      <c r="F372" s="46">
        <v>582.99999999999989</v>
      </c>
      <c r="G372" s="68"/>
      <c r="H372" s="68"/>
      <c r="I372" s="98"/>
    </row>
    <row r="373" spans="1:9" ht="63.75" x14ac:dyDescent="0.2">
      <c r="A373" s="107">
        <f t="shared" ca="1" si="32"/>
        <v>336</v>
      </c>
      <c r="B373" s="28" t="s">
        <v>276</v>
      </c>
      <c r="C373" s="37" t="s">
        <v>309</v>
      </c>
      <c r="D373" s="54" t="s">
        <v>397</v>
      </c>
      <c r="E373" s="46" t="s">
        <v>3</v>
      </c>
      <c r="F373" s="46">
        <v>816.19999999999993</v>
      </c>
      <c r="G373" s="68"/>
      <c r="H373" s="68"/>
      <c r="I373" s="98"/>
    </row>
    <row r="374" spans="1:9" ht="51" x14ac:dyDescent="0.2">
      <c r="A374" s="107">
        <f t="shared" ca="1" si="32"/>
        <v>337</v>
      </c>
      <c r="B374" s="28" t="s">
        <v>276</v>
      </c>
      <c r="C374" s="37" t="s">
        <v>307</v>
      </c>
      <c r="D374" s="54" t="s">
        <v>0</v>
      </c>
      <c r="E374" s="46" t="s">
        <v>4</v>
      </c>
      <c r="F374" s="45">
        <v>11659.999999999998</v>
      </c>
      <c r="G374" s="68"/>
      <c r="H374" s="68"/>
      <c r="I374" s="98"/>
    </row>
    <row r="375" spans="1:9" ht="63.75" x14ac:dyDescent="0.2">
      <c r="A375" s="107">
        <f t="shared" ca="1" si="32"/>
        <v>338</v>
      </c>
      <c r="B375" s="28" t="s">
        <v>276</v>
      </c>
      <c r="C375" s="37" t="s">
        <v>310</v>
      </c>
      <c r="D375" s="54" t="s">
        <v>398</v>
      </c>
      <c r="E375" s="46" t="s">
        <v>4</v>
      </c>
      <c r="F375" s="45">
        <v>11659.999999999998</v>
      </c>
      <c r="G375" s="68"/>
      <c r="H375" s="68"/>
      <c r="I375" s="98"/>
    </row>
    <row r="376" spans="1:9" ht="25.5" x14ac:dyDescent="0.2">
      <c r="A376" s="107">
        <f t="shared" ca="1" si="32"/>
        <v>339</v>
      </c>
      <c r="B376" s="28" t="s">
        <v>276</v>
      </c>
      <c r="C376" s="37" t="s">
        <v>310</v>
      </c>
      <c r="D376" s="60" t="s">
        <v>417</v>
      </c>
      <c r="E376" s="46" t="s">
        <v>4</v>
      </c>
      <c r="F376" s="46">
        <v>1190.001</v>
      </c>
      <c r="G376" s="68"/>
      <c r="H376" s="68"/>
      <c r="I376" s="98"/>
    </row>
    <row r="377" spans="1:9" ht="38.25" x14ac:dyDescent="0.2">
      <c r="A377" s="107">
        <f t="shared" ca="1" si="32"/>
        <v>340</v>
      </c>
      <c r="B377" s="28" t="s">
        <v>276</v>
      </c>
      <c r="C377" s="37" t="s">
        <v>185</v>
      </c>
      <c r="D377" s="60" t="s">
        <v>206</v>
      </c>
      <c r="E377" s="46" t="s">
        <v>4</v>
      </c>
      <c r="F377" s="46">
        <v>1750</v>
      </c>
      <c r="G377" s="68"/>
      <c r="H377" s="68"/>
      <c r="I377" s="98"/>
    </row>
    <row r="378" spans="1:9" ht="15" x14ac:dyDescent="0.2">
      <c r="A378" s="108"/>
      <c r="B378" s="41"/>
      <c r="C378" s="41"/>
      <c r="D378" s="40" t="s">
        <v>60</v>
      </c>
      <c r="E378" s="48"/>
      <c r="F378" s="19"/>
      <c r="G378" s="19"/>
      <c r="H378" s="19"/>
      <c r="I378" s="105"/>
    </row>
    <row r="379" spans="1:9" ht="89.25" x14ac:dyDescent="0.2">
      <c r="A379" s="107">
        <f ca="1">A377+1</f>
        <v>341</v>
      </c>
      <c r="B379" s="28" t="s">
        <v>279</v>
      </c>
      <c r="C379" s="42" t="s">
        <v>137</v>
      </c>
      <c r="D379" s="54" t="s">
        <v>399</v>
      </c>
      <c r="E379" s="45" t="s">
        <v>7</v>
      </c>
      <c r="F379" s="45">
        <v>44.4</v>
      </c>
      <c r="G379" s="68"/>
      <c r="H379" s="68"/>
      <c r="I379" s="98"/>
    </row>
    <row r="380" spans="1:9" ht="76.5" x14ac:dyDescent="0.2">
      <c r="A380" s="107">
        <f t="shared" ref="A380:A381" ca="1" si="33">SUM(1,INDIRECT("R[-1]c",0))</f>
        <v>342</v>
      </c>
      <c r="B380" s="28" t="s">
        <v>277</v>
      </c>
      <c r="C380" s="42" t="s">
        <v>312</v>
      </c>
      <c r="D380" s="54" t="s">
        <v>400</v>
      </c>
      <c r="E380" s="45" t="s">
        <v>7</v>
      </c>
      <c r="F380" s="45">
        <v>54.449999999999996</v>
      </c>
      <c r="G380" s="68"/>
      <c r="H380" s="68"/>
      <c r="I380" s="98"/>
    </row>
    <row r="381" spans="1:9" ht="102" x14ac:dyDescent="0.2">
      <c r="A381" s="107">
        <f t="shared" ca="1" si="33"/>
        <v>343</v>
      </c>
      <c r="B381" s="28" t="s">
        <v>277</v>
      </c>
      <c r="C381" s="37" t="s">
        <v>137</v>
      </c>
      <c r="D381" s="54" t="s">
        <v>401</v>
      </c>
      <c r="E381" s="45" t="s">
        <v>7</v>
      </c>
      <c r="F381" s="45">
        <v>54.449999999999996</v>
      </c>
      <c r="G381" s="68"/>
      <c r="H381" s="68"/>
      <c r="I381" s="98"/>
    </row>
    <row r="382" spans="1:9" ht="63.75" x14ac:dyDescent="0.2">
      <c r="A382" s="107">
        <f ca="1">SUM(1,INDIRECT("R[-1]c",0))</f>
        <v>344</v>
      </c>
      <c r="B382" s="28" t="s">
        <v>277</v>
      </c>
      <c r="C382" s="42" t="s">
        <v>312</v>
      </c>
      <c r="D382" s="54" t="s">
        <v>62</v>
      </c>
      <c r="E382" s="45" t="s">
        <v>7</v>
      </c>
      <c r="F382" s="45">
        <v>96.800000000000011</v>
      </c>
      <c r="G382" s="68"/>
      <c r="H382" s="68"/>
      <c r="I382" s="98"/>
    </row>
    <row r="383" spans="1:9" ht="102" x14ac:dyDescent="0.2">
      <c r="A383" s="107">
        <f ca="1">SUM(1,INDIRECT("R[-1]c",0))</f>
        <v>345</v>
      </c>
      <c r="B383" s="28" t="s">
        <v>277</v>
      </c>
      <c r="C383" s="42" t="s">
        <v>137</v>
      </c>
      <c r="D383" s="54" t="s">
        <v>421</v>
      </c>
      <c r="E383" s="45" t="s">
        <v>7</v>
      </c>
      <c r="F383" s="45">
        <v>96.800000000000011</v>
      </c>
      <c r="G383" s="68"/>
      <c r="H383" s="68"/>
      <c r="I383" s="98"/>
    </row>
    <row r="384" spans="1:9" ht="63.75" x14ac:dyDescent="0.2">
      <c r="A384" s="107">
        <f t="shared" ca="1" si="27"/>
        <v>346</v>
      </c>
      <c r="B384" s="28" t="s">
        <v>277</v>
      </c>
      <c r="C384" s="42" t="s">
        <v>312</v>
      </c>
      <c r="D384" s="54" t="s">
        <v>207</v>
      </c>
      <c r="E384" s="45" t="s">
        <v>7</v>
      </c>
      <c r="F384" s="45">
        <v>133.68</v>
      </c>
      <c r="G384" s="68"/>
      <c r="H384" s="68"/>
      <c r="I384" s="98"/>
    </row>
    <row r="385" spans="1:9" ht="102" x14ac:dyDescent="0.2">
      <c r="A385" s="107">
        <f ca="1">A384+1</f>
        <v>347</v>
      </c>
      <c r="B385" s="28" t="s">
        <v>277</v>
      </c>
      <c r="C385" s="42" t="s">
        <v>137</v>
      </c>
      <c r="D385" s="54" t="s">
        <v>402</v>
      </c>
      <c r="E385" s="43" t="s">
        <v>7</v>
      </c>
      <c r="F385" s="45">
        <v>133.68</v>
      </c>
      <c r="G385" s="68"/>
      <c r="H385" s="68"/>
      <c r="I385" s="98"/>
    </row>
    <row r="386" spans="1:9" ht="78" customHeight="1" x14ac:dyDescent="0.2">
      <c r="A386" s="107">
        <f t="shared" ca="1" si="29"/>
        <v>348</v>
      </c>
      <c r="B386" s="28" t="s">
        <v>277</v>
      </c>
      <c r="C386" s="42" t="s">
        <v>312</v>
      </c>
      <c r="D386" s="54" t="s">
        <v>403</v>
      </c>
      <c r="E386" s="45" t="s">
        <v>7</v>
      </c>
      <c r="F386" s="45">
        <v>131.85</v>
      </c>
      <c r="G386" s="68"/>
      <c r="H386" s="68"/>
      <c r="I386" s="98"/>
    </row>
    <row r="387" spans="1:9" ht="102" x14ac:dyDescent="0.2">
      <c r="A387" s="107">
        <f t="shared" ca="1" si="29"/>
        <v>349</v>
      </c>
      <c r="B387" s="28" t="s">
        <v>277</v>
      </c>
      <c r="C387" s="42" t="s">
        <v>137</v>
      </c>
      <c r="D387" s="54" t="s">
        <v>404</v>
      </c>
      <c r="E387" s="45" t="s">
        <v>7</v>
      </c>
      <c r="F387" s="45">
        <v>131.85</v>
      </c>
      <c r="G387" s="68"/>
      <c r="H387" s="68"/>
      <c r="I387" s="98"/>
    </row>
    <row r="388" spans="1:9" ht="76.5" x14ac:dyDescent="0.2">
      <c r="A388" s="107">
        <f t="shared" ca="1" si="29"/>
        <v>350</v>
      </c>
      <c r="B388" s="28" t="s">
        <v>277</v>
      </c>
      <c r="C388" s="42" t="s">
        <v>312</v>
      </c>
      <c r="D388" s="54" t="s">
        <v>405</v>
      </c>
      <c r="E388" s="45" t="s">
        <v>7</v>
      </c>
      <c r="F388" s="45">
        <v>117.2</v>
      </c>
      <c r="G388" s="68"/>
      <c r="H388" s="68"/>
      <c r="I388" s="98"/>
    </row>
    <row r="389" spans="1:9" ht="102" x14ac:dyDescent="0.2">
      <c r="A389" s="107">
        <f t="shared" ca="1" si="29"/>
        <v>351</v>
      </c>
      <c r="B389" s="28" t="s">
        <v>277</v>
      </c>
      <c r="C389" s="42" t="s">
        <v>137</v>
      </c>
      <c r="D389" s="54" t="s">
        <v>406</v>
      </c>
      <c r="E389" s="45" t="s">
        <v>7</v>
      </c>
      <c r="F389" s="45">
        <v>117.2</v>
      </c>
      <c r="G389" s="68"/>
      <c r="H389" s="68"/>
      <c r="I389" s="98"/>
    </row>
    <row r="390" spans="1:9" ht="63.75" x14ac:dyDescent="0.2">
      <c r="A390" s="107">
        <f t="shared" ca="1" si="29"/>
        <v>352</v>
      </c>
      <c r="B390" s="28" t="s">
        <v>277</v>
      </c>
      <c r="C390" s="42" t="s">
        <v>312</v>
      </c>
      <c r="D390" s="54" t="s">
        <v>208</v>
      </c>
      <c r="E390" s="45" t="s">
        <v>7</v>
      </c>
      <c r="F390" s="45">
        <v>15.600000000000001</v>
      </c>
      <c r="G390" s="68"/>
      <c r="H390" s="68"/>
      <c r="I390" s="98"/>
    </row>
    <row r="391" spans="1:9" ht="102" x14ac:dyDescent="0.2">
      <c r="A391" s="107">
        <f t="shared" ca="1" si="29"/>
        <v>353</v>
      </c>
      <c r="B391" s="28" t="s">
        <v>277</v>
      </c>
      <c r="C391" s="42" t="s">
        <v>137</v>
      </c>
      <c r="D391" s="54" t="s">
        <v>407</v>
      </c>
      <c r="E391" s="45" t="s">
        <v>7</v>
      </c>
      <c r="F391" s="45">
        <v>15.600000000000001</v>
      </c>
      <c r="G391" s="68"/>
      <c r="H391" s="68"/>
      <c r="I391" s="98"/>
    </row>
    <row r="392" spans="1:9" ht="63.75" x14ac:dyDescent="0.2">
      <c r="A392" s="107">
        <f t="shared" ca="1" si="29"/>
        <v>354</v>
      </c>
      <c r="B392" s="28" t="s">
        <v>279</v>
      </c>
      <c r="C392" s="42" t="s">
        <v>312</v>
      </c>
      <c r="D392" s="54" t="s">
        <v>209</v>
      </c>
      <c r="E392" s="46" t="s">
        <v>7</v>
      </c>
      <c r="F392" s="46">
        <v>3497.9999999999995</v>
      </c>
      <c r="G392" s="68"/>
      <c r="H392" s="68"/>
      <c r="I392" s="98"/>
    </row>
    <row r="393" spans="1:9" ht="89.25" x14ac:dyDescent="0.2">
      <c r="A393" s="107">
        <f t="shared" ca="1" si="29"/>
        <v>355</v>
      </c>
      <c r="B393" s="28" t="s">
        <v>279</v>
      </c>
      <c r="C393" s="42" t="s">
        <v>137</v>
      </c>
      <c r="D393" s="54" t="s">
        <v>409</v>
      </c>
      <c r="E393" s="46" t="s">
        <v>7</v>
      </c>
      <c r="F393" s="46">
        <v>3497.9999999999995</v>
      </c>
      <c r="G393" s="68"/>
      <c r="H393" s="68"/>
      <c r="I393" s="98"/>
    </row>
    <row r="394" spans="1:9" ht="63.75" x14ac:dyDescent="0.2">
      <c r="A394" s="107">
        <f t="shared" ca="1" si="29"/>
        <v>356</v>
      </c>
      <c r="B394" s="44" t="s">
        <v>279</v>
      </c>
      <c r="C394" s="42" t="s">
        <v>312</v>
      </c>
      <c r="D394" s="54" t="s">
        <v>210</v>
      </c>
      <c r="E394" s="46" t="s">
        <v>7</v>
      </c>
      <c r="F394" s="46">
        <v>6096.96</v>
      </c>
      <c r="G394" s="68"/>
      <c r="H394" s="68"/>
      <c r="I394" s="98"/>
    </row>
    <row r="395" spans="1:9" ht="102" x14ac:dyDescent="0.2">
      <c r="A395" s="107">
        <f t="shared" ca="1" si="29"/>
        <v>357</v>
      </c>
      <c r="B395" s="44" t="s">
        <v>279</v>
      </c>
      <c r="C395" s="42" t="s">
        <v>137</v>
      </c>
      <c r="D395" s="54" t="s">
        <v>410</v>
      </c>
      <c r="E395" s="46" t="s">
        <v>7</v>
      </c>
      <c r="F395" s="46">
        <v>6096.96</v>
      </c>
      <c r="G395" s="68"/>
      <c r="H395" s="68"/>
      <c r="I395" s="98"/>
    </row>
    <row r="396" spans="1:9" ht="76.5" x14ac:dyDescent="0.2">
      <c r="A396" s="107">
        <f ca="1">A395+1</f>
        <v>358</v>
      </c>
      <c r="B396" s="44" t="s">
        <v>279</v>
      </c>
      <c r="C396" s="37" t="s">
        <v>312</v>
      </c>
      <c r="D396" s="54" t="s">
        <v>178</v>
      </c>
      <c r="E396" s="45" t="s">
        <v>55</v>
      </c>
      <c r="F396" s="45">
        <v>2743.6319999999996</v>
      </c>
      <c r="G396" s="68"/>
      <c r="H396" s="68"/>
      <c r="I396" s="98"/>
    </row>
    <row r="397" spans="1:9" ht="76.5" x14ac:dyDescent="0.2">
      <c r="A397" s="107">
        <f t="shared" ref="A397:A399" ca="1" si="34">A396+1</f>
        <v>359</v>
      </c>
      <c r="B397" s="44" t="s">
        <v>279</v>
      </c>
      <c r="C397" s="37" t="s">
        <v>312</v>
      </c>
      <c r="D397" s="54" t="s">
        <v>211</v>
      </c>
      <c r="E397" s="45" t="s">
        <v>55</v>
      </c>
      <c r="F397" s="45">
        <v>914.5440000000001</v>
      </c>
      <c r="G397" s="68"/>
      <c r="H397" s="68"/>
      <c r="I397" s="98"/>
    </row>
    <row r="398" spans="1:9" ht="89.25" x14ac:dyDescent="0.2">
      <c r="A398" s="107">
        <f ca="1">A397+1</f>
        <v>360</v>
      </c>
      <c r="B398" s="44" t="s">
        <v>279</v>
      </c>
      <c r="C398" s="37" t="s">
        <v>137</v>
      </c>
      <c r="D398" s="54" t="s">
        <v>212</v>
      </c>
      <c r="E398" s="45" t="s">
        <v>55</v>
      </c>
      <c r="F398" s="45">
        <v>2743.6319999999996</v>
      </c>
      <c r="G398" s="68"/>
      <c r="H398" s="68"/>
      <c r="I398" s="98"/>
    </row>
    <row r="399" spans="1:9" ht="89.25" x14ac:dyDescent="0.2">
      <c r="A399" s="107">
        <f t="shared" ca="1" si="34"/>
        <v>361</v>
      </c>
      <c r="B399" s="28" t="s">
        <v>279</v>
      </c>
      <c r="C399" s="37" t="s">
        <v>137</v>
      </c>
      <c r="D399" s="54" t="s">
        <v>213</v>
      </c>
      <c r="E399" s="45" t="s">
        <v>7</v>
      </c>
      <c r="F399" s="45">
        <v>914.5440000000001</v>
      </c>
      <c r="G399" s="68"/>
      <c r="H399" s="68"/>
      <c r="I399" s="98"/>
    </row>
    <row r="400" spans="1:9" x14ac:dyDescent="0.2">
      <c r="A400" s="108"/>
      <c r="B400" s="41"/>
      <c r="C400" s="41"/>
      <c r="D400" s="11" t="s">
        <v>82</v>
      </c>
      <c r="E400" s="48"/>
      <c r="F400" s="19"/>
      <c r="G400" s="19"/>
      <c r="H400" s="19"/>
      <c r="I400" s="105"/>
    </row>
    <row r="401" spans="1:9" ht="140.25" x14ac:dyDescent="0.2">
      <c r="A401" s="107">
        <f ca="1">A399+1</f>
        <v>362</v>
      </c>
      <c r="B401" s="28" t="s">
        <v>279</v>
      </c>
      <c r="C401" s="37" t="s">
        <v>135</v>
      </c>
      <c r="D401" s="54" t="s">
        <v>381</v>
      </c>
      <c r="E401" s="46" t="s">
        <v>70</v>
      </c>
      <c r="F401" s="46">
        <v>2185.2200000000003</v>
      </c>
      <c r="G401" s="68"/>
      <c r="H401" s="68"/>
      <c r="I401" s="98"/>
    </row>
    <row r="402" spans="1:9" ht="140.25" x14ac:dyDescent="0.2">
      <c r="A402" s="107">
        <f t="shared" ref="A402:A412" ca="1" si="35">A401+1</f>
        <v>363</v>
      </c>
      <c r="B402" s="28" t="s">
        <v>279</v>
      </c>
      <c r="C402" s="37" t="s">
        <v>135</v>
      </c>
      <c r="D402" s="54" t="s">
        <v>214</v>
      </c>
      <c r="E402" s="46" t="s">
        <v>70</v>
      </c>
      <c r="F402" s="46">
        <v>515.0100000000001</v>
      </c>
      <c r="G402" s="68"/>
      <c r="H402" s="68"/>
      <c r="I402" s="98"/>
    </row>
    <row r="403" spans="1:9" ht="140.25" x14ac:dyDescent="0.2">
      <c r="A403" s="107">
        <f t="shared" ca="1" si="35"/>
        <v>364</v>
      </c>
      <c r="B403" s="28" t="s">
        <v>279</v>
      </c>
      <c r="C403" s="37" t="s">
        <v>135</v>
      </c>
      <c r="D403" s="54" t="s">
        <v>215</v>
      </c>
      <c r="E403" s="46" t="s">
        <v>70</v>
      </c>
      <c r="F403" s="46">
        <v>105.41</v>
      </c>
      <c r="G403" s="68"/>
      <c r="H403" s="68"/>
      <c r="I403" s="98"/>
    </row>
    <row r="404" spans="1:9" ht="38.25" x14ac:dyDescent="0.2">
      <c r="A404" s="107">
        <f t="shared" ca="1" si="35"/>
        <v>365</v>
      </c>
      <c r="B404" s="28" t="s">
        <v>279</v>
      </c>
      <c r="C404" s="37" t="s">
        <v>130</v>
      </c>
      <c r="D404" s="54" t="s">
        <v>84</v>
      </c>
      <c r="E404" s="46" t="s">
        <v>70</v>
      </c>
      <c r="F404" s="46">
        <v>726.41</v>
      </c>
      <c r="G404" s="68"/>
      <c r="H404" s="68"/>
      <c r="I404" s="98"/>
    </row>
    <row r="405" spans="1:9" ht="76.5" x14ac:dyDescent="0.2">
      <c r="A405" s="107">
        <f t="shared" ca="1" si="35"/>
        <v>366</v>
      </c>
      <c r="B405" s="28" t="s">
        <v>279</v>
      </c>
      <c r="C405" s="37" t="s">
        <v>130</v>
      </c>
      <c r="D405" s="54" t="s">
        <v>216</v>
      </c>
      <c r="E405" s="46" t="s">
        <v>70</v>
      </c>
      <c r="F405" s="46">
        <v>1288.93</v>
      </c>
      <c r="G405" s="68"/>
      <c r="H405" s="68"/>
      <c r="I405" s="98"/>
    </row>
    <row r="406" spans="1:9" ht="76.5" x14ac:dyDescent="0.2">
      <c r="A406" s="107">
        <f t="shared" ca="1" si="35"/>
        <v>367</v>
      </c>
      <c r="B406" s="28" t="s">
        <v>276</v>
      </c>
      <c r="C406" s="37" t="s">
        <v>306</v>
      </c>
      <c r="D406" s="54" t="s">
        <v>48</v>
      </c>
      <c r="E406" s="46" t="s">
        <v>70</v>
      </c>
      <c r="F406" s="46">
        <v>351.18</v>
      </c>
      <c r="G406" s="68"/>
      <c r="H406" s="68"/>
      <c r="I406" s="98"/>
    </row>
    <row r="407" spans="1:9" ht="114.75" x14ac:dyDescent="0.2">
      <c r="A407" s="107">
        <f t="shared" ca="1" si="35"/>
        <v>368</v>
      </c>
      <c r="B407" s="28" t="s">
        <v>278</v>
      </c>
      <c r="C407" s="37" t="s">
        <v>162</v>
      </c>
      <c r="D407" s="38" t="s">
        <v>85</v>
      </c>
      <c r="E407" s="46" t="s">
        <v>81</v>
      </c>
      <c r="F407" s="46">
        <v>1172.6799999999998</v>
      </c>
      <c r="G407" s="68"/>
      <c r="H407" s="68"/>
      <c r="I407" s="98"/>
    </row>
    <row r="408" spans="1:9" ht="114.75" x14ac:dyDescent="0.2">
      <c r="A408" s="107">
        <f t="shared" ca="1" si="35"/>
        <v>369</v>
      </c>
      <c r="B408" s="28" t="s">
        <v>278</v>
      </c>
      <c r="C408" s="37" t="s">
        <v>162</v>
      </c>
      <c r="D408" s="38" t="s">
        <v>86</v>
      </c>
      <c r="E408" s="46" t="s">
        <v>81</v>
      </c>
      <c r="F408" s="46">
        <v>174.76</v>
      </c>
      <c r="G408" s="68"/>
      <c r="H408" s="68"/>
      <c r="I408" s="98"/>
    </row>
    <row r="409" spans="1:9" ht="114.75" x14ac:dyDescent="0.2">
      <c r="A409" s="107">
        <f t="shared" ca="1" si="35"/>
        <v>370</v>
      </c>
      <c r="B409" s="28" t="s">
        <v>278</v>
      </c>
      <c r="C409" s="37" t="s">
        <v>162</v>
      </c>
      <c r="D409" s="38" t="s">
        <v>87</v>
      </c>
      <c r="E409" s="46" t="s">
        <v>81</v>
      </c>
      <c r="F409" s="46">
        <v>143.04</v>
      </c>
      <c r="G409" s="68"/>
      <c r="H409" s="68"/>
      <c r="I409" s="98"/>
    </row>
    <row r="410" spans="1:9" ht="114.75" customHeight="1" x14ac:dyDescent="0.2">
      <c r="A410" s="107">
        <f t="shared" ca="1" si="35"/>
        <v>371</v>
      </c>
      <c r="B410" s="28" t="s">
        <v>278</v>
      </c>
      <c r="C410" s="37" t="s">
        <v>162</v>
      </c>
      <c r="D410" s="38" t="s">
        <v>88</v>
      </c>
      <c r="E410" s="46" t="s">
        <v>81</v>
      </c>
      <c r="F410" s="46">
        <v>144.09</v>
      </c>
      <c r="G410" s="68"/>
      <c r="H410" s="68"/>
      <c r="I410" s="98"/>
    </row>
    <row r="411" spans="1:9" ht="114.75" x14ac:dyDescent="0.2">
      <c r="A411" s="107">
        <f t="shared" ca="1" si="35"/>
        <v>372</v>
      </c>
      <c r="B411" s="28" t="s">
        <v>278</v>
      </c>
      <c r="C411" s="37" t="s">
        <v>162</v>
      </c>
      <c r="D411" s="38" t="s">
        <v>89</v>
      </c>
      <c r="E411" s="46" t="s">
        <v>81</v>
      </c>
      <c r="F411" s="46">
        <v>277.58000000000004</v>
      </c>
      <c r="G411" s="68"/>
      <c r="H411" s="68"/>
      <c r="I411" s="98"/>
    </row>
    <row r="412" spans="1:9" ht="127.5" x14ac:dyDescent="0.2">
      <c r="A412" s="107">
        <f t="shared" ca="1" si="35"/>
        <v>373</v>
      </c>
      <c r="B412" s="28" t="s">
        <v>278</v>
      </c>
      <c r="C412" s="37" t="s">
        <v>162</v>
      </c>
      <c r="D412" s="38" t="s">
        <v>217</v>
      </c>
      <c r="E412" s="46" t="s">
        <v>81</v>
      </c>
      <c r="F412" s="46">
        <v>72</v>
      </c>
      <c r="G412" s="68"/>
      <c r="H412" s="68"/>
      <c r="I412" s="98"/>
    </row>
    <row r="413" spans="1:9" ht="165.75" x14ac:dyDescent="0.2">
      <c r="A413" s="107">
        <f t="shared" ref="A413:A461" ca="1" si="36">A412+1</f>
        <v>374</v>
      </c>
      <c r="B413" s="28" t="s">
        <v>278</v>
      </c>
      <c r="C413" s="37" t="s">
        <v>163</v>
      </c>
      <c r="D413" s="38" t="s">
        <v>91</v>
      </c>
      <c r="E413" s="46" t="s">
        <v>27</v>
      </c>
      <c r="F413" s="46">
        <v>94</v>
      </c>
      <c r="G413" s="68"/>
      <c r="H413" s="68"/>
      <c r="I413" s="98"/>
    </row>
    <row r="414" spans="1:9" ht="165.75" x14ac:dyDescent="0.2">
      <c r="A414" s="107">
        <f t="shared" ca="1" si="36"/>
        <v>375</v>
      </c>
      <c r="B414" s="28" t="s">
        <v>278</v>
      </c>
      <c r="C414" s="37" t="s">
        <v>163</v>
      </c>
      <c r="D414" s="38" t="s">
        <v>92</v>
      </c>
      <c r="E414" s="46" t="s">
        <v>27</v>
      </c>
      <c r="F414" s="46">
        <v>56</v>
      </c>
      <c r="G414" s="68"/>
      <c r="H414" s="68"/>
      <c r="I414" s="98"/>
    </row>
    <row r="415" spans="1:9" ht="165.75" x14ac:dyDescent="0.2">
      <c r="A415" s="107">
        <f t="shared" ca="1" si="36"/>
        <v>376</v>
      </c>
      <c r="B415" s="28" t="s">
        <v>278</v>
      </c>
      <c r="C415" s="37" t="s">
        <v>163</v>
      </c>
      <c r="D415" s="38" t="s">
        <v>93</v>
      </c>
      <c r="E415" s="46" t="s">
        <v>27</v>
      </c>
      <c r="F415" s="46">
        <v>405</v>
      </c>
      <c r="G415" s="68"/>
      <c r="H415" s="68"/>
      <c r="I415" s="98"/>
    </row>
    <row r="416" spans="1:9" ht="165.75" x14ac:dyDescent="0.2">
      <c r="A416" s="107">
        <f t="shared" ca="1" si="36"/>
        <v>377</v>
      </c>
      <c r="B416" s="28" t="s">
        <v>278</v>
      </c>
      <c r="C416" s="37" t="s">
        <v>163</v>
      </c>
      <c r="D416" s="38" t="s">
        <v>218</v>
      </c>
      <c r="E416" s="46" t="s">
        <v>27</v>
      </c>
      <c r="F416" s="46">
        <v>4</v>
      </c>
      <c r="G416" s="68"/>
      <c r="H416" s="68"/>
      <c r="I416" s="98"/>
    </row>
    <row r="417" spans="1:9" ht="165.75" x14ac:dyDescent="0.2">
      <c r="A417" s="107">
        <f t="shared" ca="1" si="36"/>
        <v>378</v>
      </c>
      <c r="B417" s="28" t="s">
        <v>278</v>
      </c>
      <c r="C417" s="37" t="s">
        <v>163</v>
      </c>
      <c r="D417" s="38" t="s">
        <v>95</v>
      </c>
      <c r="E417" s="46" t="s">
        <v>27</v>
      </c>
      <c r="F417" s="46">
        <v>3</v>
      </c>
      <c r="G417" s="68"/>
      <c r="H417" s="68"/>
      <c r="I417" s="98"/>
    </row>
    <row r="418" spans="1:9" ht="165.75" x14ac:dyDescent="0.2">
      <c r="A418" s="107">
        <f t="shared" ca="1" si="36"/>
        <v>379</v>
      </c>
      <c r="B418" s="28" t="s">
        <v>278</v>
      </c>
      <c r="C418" s="37" t="s">
        <v>163</v>
      </c>
      <c r="D418" s="38" t="s">
        <v>93</v>
      </c>
      <c r="E418" s="46" t="s">
        <v>27</v>
      </c>
      <c r="F418" s="46">
        <v>14</v>
      </c>
      <c r="G418" s="68"/>
      <c r="H418" s="68"/>
      <c r="I418" s="98"/>
    </row>
    <row r="419" spans="1:9" ht="165.75" x14ac:dyDescent="0.2">
      <c r="A419" s="107">
        <f t="shared" ca="1" si="36"/>
        <v>380</v>
      </c>
      <c r="B419" s="28" t="s">
        <v>278</v>
      </c>
      <c r="C419" s="37" t="s">
        <v>163</v>
      </c>
      <c r="D419" s="38" t="s">
        <v>219</v>
      </c>
      <c r="E419" s="46" t="s">
        <v>27</v>
      </c>
      <c r="F419" s="46">
        <v>4</v>
      </c>
      <c r="G419" s="68"/>
      <c r="H419" s="68"/>
      <c r="I419" s="98"/>
    </row>
    <row r="420" spans="1:9" ht="165.75" x14ac:dyDescent="0.2">
      <c r="A420" s="107">
        <f t="shared" ca="1" si="36"/>
        <v>381</v>
      </c>
      <c r="B420" s="28" t="s">
        <v>278</v>
      </c>
      <c r="C420" s="37" t="s">
        <v>163</v>
      </c>
      <c r="D420" s="38" t="s">
        <v>97</v>
      </c>
      <c r="E420" s="46" t="s">
        <v>27</v>
      </c>
      <c r="F420" s="46">
        <v>60</v>
      </c>
      <c r="G420" s="68"/>
      <c r="H420" s="68"/>
      <c r="I420" s="98"/>
    </row>
    <row r="421" spans="1:9" ht="165.75" x14ac:dyDescent="0.2">
      <c r="A421" s="107">
        <f t="shared" ca="1" si="36"/>
        <v>382</v>
      </c>
      <c r="B421" s="28" t="s">
        <v>278</v>
      </c>
      <c r="C421" s="37" t="s">
        <v>163</v>
      </c>
      <c r="D421" s="38" t="s">
        <v>98</v>
      </c>
      <c r="E421" s="46" t="s">
        <v>27</v>
      </c>
      <c r="F421" s="46">
        <v>57</v>
      </c>
      <c r="G421" s="68"/>
      <c r="H421" s="68"/>
      <c r="I421" s="98"/>
    </row>
    <row r="422" spans="1:9" ht="165.75" x14ac:dyDescent="0.2">
      <c r="A422" s="107">
        <f t="shared" ca="1" si="36"/>
        <v>383</v>
      </c>
      <c r="B422" s="28" t="s">
        <v>278</v>
      </c>
      <c r="C422" s="37" t="s">
        <v>163</v>
      </c>
      <c r="D422" s="38" t="s">
        <v>93</v>
      </c>
      <c r="E422" s="46" t="s">
        <v>27</v>
      </c>
      <c r="F422" s="46">
        <v>258</v>
      </c>
      <c r="G422" s="68"/>
      <c r="H422" s="68"/>
      <c r="I422" s="98"/>
    </row>
    <row r="423" spans="1:9" ht="165.75" x14ac:dyDescent="0.2">
      <c r="A423" s="107">
        <f t="shared" ca="1" si="36"/>
        <v>384</v>
      </c>
      <c r="B423" s="28" t="s">
        <v>278</v>
      </c>
      <c r="C423" s="37" t="s">
        <v>163</v>
      </c>
      <c r="D423" s="38" t="s">
        <v>99</v>
      </c>
      <c r="E423" s="46" t="s">
        <v>27</v>
      </c>
      <c r="F423" s="46">
        <v>60</v>
      </c>
      <c r="G423" s="68"/>
      <c r="H423" s="68"/>
      <c r="I423" s="98"/>
    </row>
    <row r="424" spans="1:9" ht="165.75" x14ac:dyDescent="0.2">
      <c r="A424" s="107">
        <f t="shared" ca="1" si="36"/>
        <v>385</v>
      </c>
      <c r="B424" s="28" t="s">
        <v>278</v>
      </c>
      <c r="C424" s="37" t="s">
        <v>163</v>
      </c>
      <c r="D424" s="38" t="s">
        <v>100</v>
      </c>
      <c r="E424" s="46" t="s">
        <v>27</v>
      </c>
      <c r="F424" s="46">
        <v>5</v>
      </c>
      <c r="G424" s="68"/>
      <c r="H424" s="68"/>
      <c r="I424" s="98"/>
    </row>
    <row r="425" spans="1:9" ht="165.75" x14ac:dyDescent="0.2">
      <c r="A425" s="107">
        <f t="shared" ca="1" si="36"/>
        <v>386</v>
      </c>
      <c r="B425" s="28" t="s">
        <v>278</v>
      </c>
      <c r="C425" s="37" t="s">
        <v>163</v>
      </c>
      <c r="D425" s="38" t="s">
        <v>101</v>
      </c>
      <c r="E425" s="46" t="s">
        <v>27</v>
      </c>
      <c r="F425" s="46">
        <v>9</v>
      </c>
      <c r="G425" s="68"/>
      <c r="H425" s="68"/>
      <c r="I425" s="98"/>
    </row>
    <row r="426" spans="1:9" ht="165.75" x14ac:dyDescent="0.2">
      <c r="A426" s="107">
        <f t="shared" ca="1" si="36"/>
        <v>387</v>
      </c>
      <c r="B426" s="28" t="s">
        <v>278</v>
      </c>
      <c r="C426" s="37" t="s">
        <v>163</v>
      </c>
      <c r="D426" s="38" t="s">
        <v>102</v>
      </c>
      <c r="E426" s="46" t="s">
        <v>27</v>
      </c>
      <c r="F426" s="46">
        <v>29</v>
      </c>
      <c r="G426" s="68"/>
      <c r="H426" s="68"/>
      <c r="I426" s="98"/>
    </row>
    <row r="427" spans="1:9" ht="165.75" x14ac:dyDescent="0.2">
      <c r="A427" s="107">
        <f t="shared" ca="1" si="36"/>
        <v>388</v>
      </c>
      <c r="B427" s="28" t="s">
        <v>278</v>
      </c>
      <c r="C427" s="37" t="s">
        <v>163</v>
      </c>
      <c r="D427" s="38" t="s">
        <v>103</v>
      </c>
      <c r="E427" s="46" t="s">
        <v>27</v>
      </c>
      <c r="F427" s="46">
        <v>5</v>
      </c>
      <c r="G427" s="68"/>
      <c r="H427" s="68"/>
      <c r="I427" s="98"/>
    </row>
    <row r="428" spans="1:9" ht="28.5" customHeight="1" x14ac:dyDescent="0.2">
      <c r="A428" s="107">
        <f t="shared" ca="1" si="36"/>
        <v>389</v>
      </c>
      <c r="B428" s="28" t="s">
        <v>278</v>
      </c>
      <c r="C428" s="37" t="s">
        <v>132</v>
      </c>
      <c r="D428" s="38" t="s">
        <v>24</v>
      </c>
      <c r="E428" s="46" t="s">
        <v>25</v>
      </c>
      <c r="F428" s="46">
        <v>9983</v>
      </c>
      <c r="G428" s="68"/>
      <c r="H428" s="68"/>
      <c r="I428" s="98"/>
    </row>
    <row r="429" spans="1:9" ht="51" x14ac:dyDescent="0.2">
      <c r="A429" s="107">
        <f ca="1">A428+1</f>
        <v>390</v>
      </c>
      <c r="B429" s="28" t="s">
        <v>278</v>
      </c>
      <c r="C429" s="37" t="s">
        <v>161</v>
      </c>
      <c r="D429" s="38" t="s">
        <v>220</v>
      </c>
      <c r="E429" s="45" t="s">
        <v>5</v>
      </c>
      <c r="F429" s="46">
        <v>66.8</v>
      </c>
      <c r="G429" s="68"/>
      <c r="H429" s="68"/>
      <c r="I429" s="98"/>
    </row>
    <row r="430" spans="1:9" ht="51" x14ac:dyDescent="0.2">
      <c r="A430" s="107">
        <f t="shared" ca="1" si="36"/>
        <v>391</v>
      </c>
      <c r="B430" s="28" t="s">
        <v>278</v>
      </c>
      <c r="C430" s="37" t="s">
        <v>315</v>
      </c>
      <c r="D430" s="38" t="s">
        <v>104</v>
      </c>
      <c r="E430" s="46" t="s">
        <v>27</v>
      </c>
      <c r="F430" s="46">
        <v>8</v>
      </c>
      <c r="G430" s="68"/>
      <c r="H430" s="68"/>
      <c r="I430" s="98"/>
    </row>
    <row r="431" spans="1:9" ht="51" x14ac:dyDescent="0.2">
      <c r="A431" s="107">
        <f t="shared" ca="1" si="36"/>
        <v>392</v>
      </c>
      <c r="B431" s="28" t="s">
        <v>277</v>
      </c>
      <c r="C431" s="37" t="s">
        <v>175</v>
      </c>
      <c r="D431" s="38" t="s">
        <v>105</v>
      </c>
      <c r="E431" s="46" t="s">
        <v>27</v>
      </c>
      <c r="F431" s="46">
        <v>105</v>
      </c>
      <c r="G431" s="68"/>
      <c r="H431" s="68"/>
      <c r="I431" s="98"/>
    </row>
    <row r="432" spans="1:9" ht="38.25" x14ac:dyDescent="0.2">
      <c r="A432" s="107">
        <f t="shared" ca="1" si="36"/>
        <v>393</v>
      </c>
      <c r="B432" s="28" t="s">
        <v>278</v>
      </c>
      <c r="C432" s="37" t="s">
        <v>304</v>
      </c>
      <c r="D432" s="36" t="s">
        <v>221</v>
      </c>
      <c r="E432" s="46" t="s">
        <v>81</v>
      </c>
      <c r="F432" s="46">
        <v>355.79999999999995</v>
      </c>
      <c r="G432" s="68"/>
      <c r="H432" s="68"/>
      <c r="I432" s="98"/>
    </row>
    <row r="433" spans="1:11" ht="38.25" x14ac:dyDescent="0.2">
      <c r="A433" s="107">
        <f ca="1">A432+1</f>
        <v>394</v>
      </c>
      <c r="B433" s="28" t="s">
        <v>278</v>
      </c>
      <c r="C433" s="37" t="s">
        <v>304</v>
      </c>
      <c r="D433" s="36" t="s">
        <v>222</v>
      </c>
      <c r="E433" s="46" t="s">
        <v>81</v>
      </c>
      <c r="F433" s="46">
        <v>17.5</v>
      </c>
      <c r="G433" s="68"/>
      <c r="H433" s="68"/>
      <c r="I433" s="98"/>
    </row>
    <row r="434" spans="1:11" ht="38.25" x14ac:dyDescent="0.2">
      <c r="A434" s="107">
        <f t="shared" ca="1" si="36"/>
        <v>395</v>
      </c>
      <c r="B434" s="28" t="s">
        <v>278</v>
      </c>
      <c r="C434" s="37" t="s">
        <v>304</v>
      </c>
      <c r="D434" s="38" t="s">
        <v>107</v>
      </c>
      <c r="E434" s="46" t="s">
        <v>27</v>
      </c>
      <c r="F434" s="46">
        <v>48</v>
      </c>
      <c r="G434" s="68"/>
      <c r="H434" s="68"/>
      <c r="I434" s="98"/>
    </row>
    <row r="435" spans="1:11" ht="76.5" x14ac:dyDescent="0.2">
      <c r="A435" s="107">
        <f t="shared" ca="1" si="36"/>
        <v>396</v>
      </c>
      <c r="B435" s="28" t="s">
        <v>279</v>
      </c>
      <c r="C435" s="37" t="s">
        <v>312</v>
      </c>
      <c r="D435" s="54" t="s">
        <v>108</v>
      </c>
      <c r="E435" s="46" t="s">
        <v>7</v>
      </c>
      <c r="F435" s="46">
        <v>3068.4190000000003</v>
      </c>
      <c r="G435" s="76"/>
      <c r="H435" s="71"/>
      <c r="I435" s="109"/>
      <c r="J435" s="3"/>
      <c r="K435" s="7"/>
    </row>
    <row r="436" spans="1:11" ht="102" x14ac:dyDescent="0.2">
      <c r="A436" s="107">
        <f ca="1">A435+1</f>
        <v>397</v>
      </c>
      <c r="B436" s="28" t="s">
        <v>279</v>
      </c>
      <c r="C436" s="37" t="s">
        <v>137</v>
      </c>
      <c r="D436" s="54" t="s">
        <v>411</v>
      </c>
      <c r="E436" s="46" t="s">
        <v>7</v>
      </c>
      <c r="F436" s="46">
        <v>3068.4190000000003</v>
      </c>
      <c r="G436" s="68"/>
      <c r="H436" s="68"/>
      <c r="I436" s="98"/>
    </row>
    <row r="437" spans="1:11" ht="51" x14ac:dyDescent="0.2">
      <c r="A437" s="107">
        <f t="shared" ca="1" si="36"/>
        <v>398</v>
      </c>
      <c r="B437" s="28" t="s">
        <v>278</v>
      </c>
      <c r="C437" s="37" t="s">
        <v>155</v>
      </c>
      <c r="D437" s="54" t="s">
        <v>120</v>
      </c>
      <c r="E437" s="46" t="s">
        <v>233</v>
      </c>
      <c r="F437" s="46">
        <v>45</v>
      </c>
      <c r="G437" s="68"/>
      <c r="H437" s="68"/>
      <c r="I437" s="98"/>
    </row>
    <row r="438" spans="1:11" ht="76.5" x14ac:dyDescent="0.2">
      <c r="A438" s="107">
        <f t="shared" ca="1" si="36"/>
        <v>399</v>
      </c>
      <c r="B438" s="28" t="s">
        <v>278</v>
      </c>
      <c r="C438" s="37" t="s">
        <v>156</v>
      </c>
      <c r="D438" s="54" t="s">
        <v>109</v>
      </c>
      <c r="E438" s="46" t="s">
        <v>72</v>
      </c>
      <c r="F438" s="46">
        <v>202.5</v>
      </c>
      <c r="G438" s="68"/>
      <c r="H438" s="68"/>
      <c r="I438" s="98"/>
    </row>
    <row r="439" spans="1:11" ht="140.25" x14ac:dyDescent="0.2">
      <c r="A439" s="107">
        <f t="shared" ca="1" si="36"/>
        <v>400</v>
      </c>
      <c r="B439" s="28" t="s">
        <v>279</v>
      </c>
      <c r="C439" s="37" t="s">
        <v>135</v>
      </c>
      <c r="D439" s="54" t="s">
        <v>412</v>
      </c>
      <c r="E439" s="46" t="s">
        <v>70</v>
      </c>
      <c r="F439" s="46">
        <v>223.98</v>
      </c>
      <c r="G439" s="68"/>
      <c r="H439" s="68"/>
      <c r="I439" s="98"/>
    </row>
    <row r="440" spans="1:11" ht="153" x14ac:dyDescent="0.2">
      <c r="A440" s="107">
        <f t="shared" ref="A440:A446" ca="1" si="37">A439+1</f>
        <v>401</v>
      </c>
      <c r="B440" s="28" t="s">
        <v>279</v>
      </c>
      <c r="C440" s="37" t="s">
        <v>135</v>
      </c>
      <c r="D440" s="54" t="s">
        <v>450</v>
      </c>
      <c r="E440" s="46" t="s">
        <v>70</v>
      </c>
      <c r="F440" s="46">
        <v>102.99</v>
      </c>
      <c r="G440" s="68"/>
      <c r="H440" s="68"/>
      <c r="I440" s="98"/>
    </row>
    <row r="441" spans="1:11" ht="153" x14ac:dyDescent="0.2">
      <c r="A441" s="107">
        <f t="shared" ca="1" si="37"/>
        <v>402</v>
      </c>
      <c r="B441" s="28" t="s">
        <v>279</v>
      </c>
      <c r="C441" s="37" t="s">
        <v>135</v>
      </c>
      <c r="D441" s="54" t="s">
        <v>451</v>
      </c>
      <c r="E441" s="46" t="s">
        <v>70</v>
      </c>
      <c r="F441" s="46">
        <v>97.296000000000006</v>
      </c>
      <c r="G441" s="68"/>
      <c r="H441" s="68"/>
      <c r="I441" s="98"/>
    </row>
    <row r="442" spans="1:11" ht="140.25" x14ac:dyDescent="0.2">
      <c r="A442" s="107">
        <f t="shared" ca="1" si="37"/>
        <v>403</v>
      </c>
      <c r="B442" s="28" t="s">
        <v>279</v>
      </c>
      <c r="C442" s="37" t="s">
        <v>135</v>
      </c>
      <c r="D442" s="54" t="s">
        <v>223</v>
      </c>
      <c r="E442" s="46" t="s">
        <v>70</v>
      </c>
      <c r="F442" s="46">
        <v>93.5</v>
      </c>
      <c r="G442" s="68"/>
      <c r="H442" s="68"/>
      <c r="I442" s="98"/>
    </row>
    <row r="443" spans="1:11" ht="140.25" x14ac:dyDescent="0.2">
      <c r="A443" s="107">
        <f t="shared" ca="1" si="37"/>
        <v>404</v>
      </c>
      <c r="B443" s="28" t="s">
        <v>279</v>
      </c>
      <c r="C443" s="37" t="s">
        <v>135</v>
      </c>
      <c r="D443" s="54" t="s">
        <v>224</v>
      </c>
      <c r="E443" s="46" t="s">
        <v>70</v>
      </c>
      <c r="F443" s="46">
        <v>70.125</v>
      </c>
      <c r="G443" s="68"/>
      <c r="H443" s="68"/>
      <c r="I443" s="98"/>
    </row>
    <row r="444" spans="1:11" ht="89.25" x14ac:dyDescent="0.2">
      <c r="A444" s="107">
        <f t="shared" ca="1" si="37"/>
        <v>405</v>
      </c>
      <c r="B444" s="28" t="s">
        <v>277</v>
      </c>
      <c r="C444" s="37" t="s">
        <v>311</v>
      </c>
      <c r="D444" s="54" t="s">
        <v>225</v>
      </c>
      <c r="E444" s="46" t="s">
        <v>70</v>
      </c>
      <c r="F444" s="46">
        <v>9.2092500000000008</v>
      </c>
      <c r="G444" s="68"/>
      <c r="H444" s="68"/>
      <c r="I444" s="98"/>
    </row>
    <row r="445" spans="1:11" ht="51" x14ac:dyDescent="0.2">
      <c r="A445" s="107">
        <f t="shared" ca="1" si="37"/>
        <v>406</v>
      </c>
      <c r="B445" s="28" t="s">
        <v>277</v>
      </c>
      <c r="C445" s="37" t="s">
        <v>145</v>
      </c>
      <c r="D445" s="54" t="s">
        <v>110</v>
      </c>
      <c r="E445" s="46" t="s">
        <v>25</v>
      </c>
      <c r="F445" s="46">
        <v>198.74931000000004</v>
      </c>
      <c r="G445" s="68"/>
      <c r="H445" s="68"/>
      <c r="I445" s="98"/>
    </row>
    <row r="446" spans="1:11" ht="216.75" x14ac:dyDescent="0.2">
      <c r="A446" s="107">
        <f t="shared" ca="1" si="37"/>
        <v>407</v>
      </c>
      <c r="B446" s="28" t="s">
        <v>278</v>
      </c>
      <c r="C446" s="37" t="s">
        <v>154</v>
      </c>
      <c r="D446" s="54" t="s">
        <v>226</v>
      </c>
      <c r="E446" s="46" t="s">
        <v>27</v>
      </c>
      <c r="F446" s="46">
        <v>1</v>
      </c>
      <c r="G446" s="68"/>
      <c r="H446" s="68"/>
      <c r="I446" s="98"/>
    </row>
    <row r="447" spans="1:11" ht="76.5" x14ac:dyDescent="0.2">
      <c r="A447" s="107">
        <f t="shared" ca="1" si="36"/>
        <v>408</v>
      </c>
      <c r="B447" s="28" t="s">
        <v>279</v>
      </c>
      <c r="C447" s="37" t="s">
        <v>130</v>
      </c>
      <c r="D447" s="54" t="s">
        <v>422</v>
      </c>
      <c r="E447" s="46" t="s">
        <v>70</v>
      </c>
      <c r="F447" s="46">
        <v>330.49099999999993</v>
      </c>
      <c r="G447" s="68"/>
      <c r="H447" s="68"/>
      <c r="I447" s="98"/>
    </row>
    <row r="448" spans="1:11" ht="63.75" x14ac:dyDescent="0.2">
      <c r="A448" s="107">
        <f ca="1">A447+1</f>
        <v>409</v>
      </c>
      <c r="B448" s="28" t="s">
        <v>279</v>
      </c>
      <c r="C448" s="37" t="s">
        <v>312</v>
      </c>
      <c r="D448" s="54" t="s">
        <v>111</v>
      </c>
      <c r="E448" s="46" t="s">
        <v>7</v>
      </c>
      <c r="F448" s="46">
        <v>489.26899999999995</v>
      </c>
      <c r="G448" s="68"/>
      <c r="H448" s="68"/>
      <c r="I448" s="98"/>
    </row>
    <row r="449" spans="1:9" ht="89.25" x14ac:dyDescent="0.2">
      <c r="A449" s="107">
        <f t="shared" ca="1" si="36"/>
        <v>410</v>
      </c>
      <c r="B449" s="28" t="s">
        <v>279</v>
      </c>
      <c r="C449" s="37" t="s">
        <v>137</v>
      </c>
      <c r="D449" s="54" t="s">
        <v>413</v>
      </c>
      <c r="E449" s="46" t="s">
        <v>7</v>
      </c>
      <c r="F449" s="46">
        <v>489.26899999999995</v>
      </c>
      <c r="G449" s="68"/>
      <c r="H449" s="68"/>
      <c r="I449" s="98"/>
    </row>
    <row r="450" spans="1:9" ht="76.5" x14ac:dyDescent="0.2">
      <c r="A450" s="107">
        <f t="shared" ca="1" si="36"/>
        <v>411</v>
      </c>
      <c r="B450" s="28" t="s">
        <v>278</v>
      </c>
      <c r="C450" s="37" t="s">
        <v>316</v>
      </c>
      <c r="D450" s="38" t="s">
        <v>383</v>
      </c>
      <c r="E450" s="46" t="s">
        <v>81</v>
      </c>
      <c r="F450" s="46">
        <v>15</v>
      </c>
      <c r="G450" s="68"/>
      <c r="H450" s="68"/>
      <c r="I450" s="98"/>
    </row>
    <row r="451" spans="1:9" ht="63.75" x14ac:dyDescent="0.2">
      <c r="A451" s="107">
        <f t="shared" ca="1" si="36"/>
        <v>412</v>
      </c>
      <c r="B451" s="28" t="s">
        <v>278</v>
      </c>
      <c r="C451" s="37" t="s">
        <v>316</v>
      </c>
      <c r="D451" s="54" t="s">
        <v>112</v>
      </c>
      <c r="E451" s="46" t="s">
        <v>81</v>
      </c>
      <c r="F451" s="46">
        <v>100</v>
      </c>
      <c r="G451" s="68"/>
      <c r="H451" s="68"/>
      <c r="I451" s="98"/>
    </row>
    <row r="452" spans="1:9" ht="89.25" x14ac:dyDescent="0.2">
      <c r="A452" s="107">
        <f t="shared" ca="1" si="36"/>
        <v>413</v>
      </c>
      <c r="B452" s="28" t="s">
        <v>278</v>
      </c>
      <c r="C452" s="37" t="s">
        <v>154</v>
      </c>
      <c r="D452" s="54" t="s">
        <v>227</v>
      </c>
      <c r="E452" s="46" t="s">
        <v>27</v>
      </c>
      <c r="F452" s="46">
        <v>1</v>
      </c>
      <c r="G452" s="68"/>
      <c r="H452" s="68"/>
      <c r="I452" s="98"/>
    </row>
    <row r="453" spans="1:9" ht="140.25" x14ac:dyDescent="0.2">
      <c r="A453" s="107">
        <f t="shared" ca="1" si="36"/>
        <v>414</v>
      </c>
      <c r="B453" s="28" t="s">
        <v>279</v>
      </c>
      <c r="C453" s="37" t="s">
        <v>135</v>
      </c>
      <c r="D453" s="54" t="s">
        <v>414</v>
      </c>
      <c r="E453" s="46" t="s">
        <v>70</v>
      </c>
      <c r="F453" s="46">
        <v>68</v>
      </c>
      <c r="G453" s="68"/>
      <c r="H453" s="68"/>
      <c r="I453" s="98"/>
    </row>
    <row r="454" spans="1:9" ht="141.75" customHeight="1" x14ac:dyDescent="0.2">
      <c r="A454" s="107">
        <f ca="1">A453+1</f>
        <v>415</v>
      </c>
      <c r="B454" s="28" t="s">
        <v>279</v>
      </c>
      <c r="C454" s="37" t="s">
        <v>135</v>
      </c>
      <c r="D454" s="54" t="s">
        <v>452</v>
      </c>
      <c r="E454" s="46" t="s">
        <v>70</v>
      </c>
      <c r="F454" s="46">
        <v>34</v>
      </c>
      <c r="G454" s="68"/>
      <c r="H454" s="68"/>
      <c r="I454" s="98"/>
    </row>
    <row r="455" spans="1:9" ht="141" customHeight="1" x14ac:dyDescent="0.2">
      <c r="A455" s="107">
        <f ca="1">A454+1</f>
        <v>416</v>
      </c>
      <c r="B455" s="28" t="s">
        <v>279</v>
      </c>
      <c r="C455" s="37" t="s">
        <v>135</v>
      </c>
      <c r="D455" s="54" t="s">
        <v>453</v>
      </c>
      <c r="E455" s="46" t="s">
        <v>70</v>
      </c>
      <c r="F455" s="46">
        <v>42</v>
      </c>
      <c r="G455" s="68"/>
      <c r="H455" s="68"/>
      <c r="I455" s="98"/>
    </row>
    <row r="456" spans="1:9" ht="102" x14ac:dyDescent="0.2">
      <c r="A456" s="107">
        <f ca="1">A455+1</f>
        <v>417</v>
      </c>
      <c r="B456" s="28" t="s">
        <v>279</v>
      </c>
      <c r="C456" s="37" t="s">
        <v>230</v>
      </c>
      <c r="D456" s="54" t="s">
        <v>228</v>
      </c>
      <c r="E456" s="46" t="s">
        <v>81</v>
      </c>
      <c r="F456" s="46">
        <v>16</v>
      </c>
      <c r="G456" s="68"/>
      <c r="H456" s="68"/>
      <c r="I456" s="98"/>
    </row>
    <row r="457" spans="1:9" ht="76.5" x14ac:dyDescent="0.2">
      <c r="A457" s="107">
        <f t="shared" ca="1" si="36"/>
        <v>418</v>
      </c>
      <c r="B457" s="28" t="s">
        <v>279</v>
      </c>
      <c r="C457" s="37" t="s">
        <v>130</v>
      </c>
      <c r="D457" s="54" t="s">
        <v>423</v>
      </c>
      <c r="E457" s="46" t="s">
        <v>70</v>
      </c>
      <c r="F457" s="46">
        <v>144</v>
      </c>
      <c r="G457" s="68"/>
      <c r="H457" s="68"/>
      <c r="I457" s="98"/>
    </row>
    <row r="458" spans="1:9" ht="63.75" x14ac:dyDescent="0.2">
      <c r="A458" s="107">
        <f ca="1">A457+1</f>
        <v>419</v>
      </c>
      <c r="B458" s="28" t="s">
        <v>277</v>
      </c>
      <c r="C458" s="37" t="s">
        <v>138</v>
      </c>
      <c r="D458" s="38" t="s">
        <v>114</v>
      </c>
      <c r="E458" s="46" t="s">
        <v>72</v>
      </c>
      <c r="F458" s="46">
        <v>788.5</v>
      </c>
      <c r="G458" s="68"/>
      <c r="H458" s="68"/>
      <c r="I458" s="98"/>
    </row>
    <row r="459" spans="1:9" ht="89.25" x14ac:dyDescent="0.2">
      <c r="A459" s="107">
        <f ca="1">A458+1</f>
        <v>420</v>
      </c>
      <c r="B459" s="28" t="s">
        <v>279</v>
      </c>
      <c r="C459" s="37" t="s">
        <v>138</v>
      </c>
      <c r="D459" s="38" t="s">
        <v>424</v>
      </c>
      <c r="E459" s="46" t="s">
        <v>72</v>
      </c>
      <c r="F459" s="46">
        <v>788.5</v>
      </c>
      <c r="G459" s="68"/>
      <c r="H459" s="68"/>
      <c r="I459" s="98"/>
    </row>
    <row r="460" spans="1:9" ht="25.5" x14ac:dyDescent="0.2">
      <c r="A460" s="107">
        <f t="shared" ca="1" si="36"/>
        <v>421</v>
      </c>
      <c r="B460" s="28" t="s">
        <v>279</v>
      </c>
      <c r="C460" s="37" t="s">
        <v>133</v>
      </c>
      <c r="D460" s="38" t="s">
        <v>443</v>
      </c>
      <c r="E460" s="46" t="s">
        <v>234</v>
      </c>
      <c r="F460" s="46">
        <v>1</v>
      </c>
      <c r="G460" s="68"/>
      <c r="H460" s="68"/>
      <c r="I460" s="98"/>
    </row>
    <row r="461" spans="1:9" ht="28.5" customHeight="1" x14ac:dyDescent="0.2">
      <c r="A461" s="107">
        <f t="shared" ca="1" si="36"/>
        <v>422</v>
      </c>
      <c r="B461" s="28" t="s">
        <v>279</v>
      </c>
      <c r="C461" s="37" t="s">
        <v>133</v>
      </c>
      <c r="D461" s="79" t="s">
        <v>445</v>
      </c>
      <c r="E461" s="46" t="s">
        <v>234</v>
      </c>
      <c r="F461" s="46">
        <v>1</v>
      </c>
      <c r="G461" s="68"/>
      <c r="H461" s="68"/>
      <c r="I461" s="98"/>
    </row>
    <row r="462" spans="1:9" ht="89.25" x14ac:dyDescent="0.2">
      <c r="A462" s="107">
        <f ca="1">A461+1</f>
        <v>423</v>
      </c>
      <c r="B462" s="28" t="s">
        <v>277</v>
      </c>
      <c r="C462" s="37" t="s">
        <v>311</v>
      </c>
      <c r="D462" s="54" t="s">
        <v>229</v>
      </c>
      <c r="E462" s="46" t="s">
        <v>70</v>
      </c>
      <c r="F462" s="46">
        <v>36</v>
      </c>
      <c r="G462" s="68"/>
      <c r="H462" s="68"/>
      <c r="I462" s="98"/>
    </row>
    <row r="463" spans="1:9" ht="15.75" x14ac:dyDescent="0.2">
      <c r="A463" s="110"/>
      <c r="B463" s="20"/>
      <c r="C463" s="21"/>
      <c r="D463" s="175" t="s">
        <v>266</v>
      </c>
      <c r="E463" s="175"/>
      <c r="F463" s="22"/>
      <c r="G463" s="22"/>
      <c r="H463" s="22"/>
      <c r="I463" s="111"/>
    </row>
    <row r="464" spans="1:9" ht="89.25" x14ac:dyDescent="0.2">
      <c r="A464" s="100">
        <f ca="1">A462+1</f>
        <v>424</v>
      </c>
      <c r="B464" s="44" t="s">
        <v>277</v>
      </c>
      <c r="C464" s="37" t="s">
        <v>311</v>
      </c>
      <c r="D464" s="54" t="s">
        <v>229</v>
      </c>
      <c r="E464" s="30" t="s">
        <v>70</v>
      </c>
      <c r="F464" s="30">
        <v>36</v>
      </c>
      <c r="G464" s="68"/>
      <c r="H464" s="68"/>
      <c r="I464" s="98"/>
    </row>
    <row r="465" spans="1:9" ht="76.5" x14ac:dyDescent="0.2">
      <c r="A465" s="100">
        <f ca="1">A464+1</f>
        <v>425</v>
      </c>
      <c r="B465" s="44" t="s">
        <v>279</v>
      </c>
      <c r="C465" s="37" t="s">
        <v>312</v>
      </c>
      <c r="D465" s="36" t="s">
        <v>267</v>
      </c>
      <c r="E465" s="30" t="s">
        <v>55</v>
      </c>
      <c r="F465" s="30">
        <v>1639.86</v>
      </c>
      <c r="G465" s="68"/>
      <c r="H465" s="68"/>
      <c r="I465" s="98"/>
    </row>
    <row r="466" spans="1:9" ht="63.75" x14ac:dyDescent="0.2">
      <c r="A466" s="100">
        <f ca="1">A465+1</f>
        <v>426</v>
      </c>
      <c r="B466" s="44" t="s">
        <v>279</v>
      </c>
      <c r="C466" s="37" t="s">
        <v>312</v>
      </c>
      <c r="D466" s="54" t="s">
        <v>268</v>
      </c>
      <c r="E466" s="30" t="s">
        <v>55</v>
      </c>
      <c r="F466" s="30">
        <v>1639.86</v>
      </c>
      <c r="G466" s="68"/>
      <c r="H466" s="68"/>
      <c r="I466" s="98"/>
    </row>
    <row r="467" spans="1:9" ht="76.5" x14ac:dyDescent="0.2">
      <c r="A467" s="100">
        <f ca="1">A466+1</f>
        <v>427</v>
      </c>
      <c r="B467" s="44" t="s">
        <v>279</v>
      </c>
      <c r="C467" s="37" t="s">
        <v>312</v>
      </c>
      <c r="D467" s="54" t="s">
        <v>269</v>
      </c>
      <c r="E467" s="30" t="s">
        <v>55</v>
      </c>
      <c r="F467" s="30">
        <v>3602.3399999999997</v>
      </c>
      <c r="G467" s="68"/>
      <c r="H467" s="68"/>
      <c r="I467" s="98"/>
    </row>
    <row r="468" spans="1:9" ht="76.5" x14ac:dyDescent="0.2">
      <c r="A468" s="100">
        <f ca="1">A467+1</f>
        <v>428</v>
      </c>
      <c r="B468" s="44" t="s">
        <v>279</v>
      </c>
      <c r="C468" s="37" t="s">
        <v>312</v>
      </c>
      <c r="D468" s="54" t="s">
        <v>178</v>
      </c>
      <c r="E468" s="30" t="s">
        <v>55</v>
      </c>
      <c r="F468" s="30">
        <v>4803.12</v>
      </c>
      <c r="G468" s="68"/>
      <c r="H468" s="68"/>
      <c r="I468" s="98"/>
    </row>
    <row r="469" spans="1:9" ht="76.5" x14ac:dyDescent="0.2">
      <c r="A469" s="100">
        <f ca="1">A468+1</f>
        <v>429</v>
      </c>
      <c r="B469" s="44" t="s">
        <v>279</v>
      </c>
      <c r="C469" s="37" t="s">
        <v>312</v>
      </c>
      <c r="D469" s="54" t="s">
        <v>211</v>
      </c>
      <c r="E469" s="30" t="s">
        <v>55</v>
      </c>
      <c r="F469" s="30">
        <v>1440.9359999999999</v>
      </c>
      <c r="G469" s="68"/>
      <c r="H469" s="68"/>
      <c r="I469" s="98"/>
    </row>
    <row r="470" spans="1:9" ht="102" x14ac:dyDescent="0.2">
      <c r="A470" s="100">
        <f t="shared" ref="A470:A507" ca="1" si="38">A469+1</f>
        <v>430</v>
      </c>
      <c r="B470" s="44" t="s">
        <v>279</v>
      </c>
      <c r="C470" s="37" t="s">
        <v>137</v>
      </c>
      <c r="D470" s="54" t="s">
        <v>415</v>
      </c>
      <c r="E470" s="30" t="s">
        <v>55</v>
      </c>
      <c r="F470" s="30">
        <v>3602.3399999999997</v>
      </c>
      <c r="G470" s="68"/>
      <c r="H470" s="68"/>
      <c r="I470" s="98"/>
    </row>
    <row r="471" spans="1:9" ht="89.25" x14ac:dyDescent="0.2">
      <c r="A471" s="100">
        <f ca="1">A470+1</f>
        <v>431</v>
      </c>
      <c r="B471" s="28" t="s">
        <v>279</v>
      </c>
      <c r="C471" s="37" t="s">
        <v>137</v>
      </c>
      <c r="D471" s="54" t="s">
        <v>270</v>
      </c>
      <c r="E471" s="30" t="s">
        <v>55</v>
      </c>
      <c r="F471" s="30">
        <v>607.5</v>
      </c>
      <c r="G471" s="68"/>
      <c r="H471" s="68"/>
      <c r="I471" s="98"/>
    </row>
    <row r="472" spans="1:9" ht="76.5" x14ac:dyDescent="0.2">
      <c r="A472" s="100">
        <f ca="1">A471+1</f>
        <v>432</v>
      </c>
      <c r="B472" s="44" t="s">
        <v>279</v>
      </c>
      <c r="C472" s="37" t="s">
        <v>137</v>
      </c>
      <c r="D472" s="54" t="s">
        <v>271</v>
      </c>
      <c r="E472" s="30" t="s">
        <v>55</v>
      </c>
      <c r="F472" s="30">
        <v>4803.12</v>
      </c>
      <c r="G472" s="68"/>
      <c r="H472" s="68"/>
      <c r="I472" s="98"/>
    </row>
    <row r="473" spans="1:9" ht="89.25" x14ac:dyDescent="0.2">
      <c r="A473" s="100">
        <f t="shared" ca="1" si="38"/>
        <v>433</v>
      </c>
      <c r="B473" s="44" t="s">
        <v>279</v>
      </c>
      <c r="C473" s="37" t="s">
        <v>137</v>
      </c>
      <c r="D473" s="54" t="s">
        <v>272</v>
      </c>
      <c r="E473" s="30" t="s">
        <v>55</v>
      </c>
      <c r="F473" s="30">
        <v>1440.9359999999999</v>
      </c>
      <c r="G473" s="68"/>
      <c r="H473" s="68"/>
      <c r="I473" s="98"/>
    </row>
    <row r="474" spans="1:9" ht="165.75" x14ac:dyDescent="0.2">
      <c r="A474" s="100">
        <f t="shared" ca="1" si="38"/>
        <v>434</v>
      </c>
      <c r="B474" s="44" t="s">
        <v>278</v>
      </c>
      <c r="C474" s="37" t="s">
        <v>163</v>
      </c>
      <c r="D474" s="54" t="s">
        <v>416</v>
      </c>
      <c r="E474" s="30" t="s">
        <v>18</v>
      </c>
      <c r="F474" s="30">
        <v>6</v>
      </c>
      <c r="G474" s="68"/>
      <c r="H474" s="68"/>
      <c r="I474" s="98"/>
    </row>
    <row r="475" spans="1:9" ht="148.5" customHeight="1" x14ac:dyDescent="0.2">
      <c r="A475" s="100">
        <f t="shared" ca="1" si="38"/>
        <v>435</v>
      </c>
      <c r="B475" s="44" t="s">
        <v>278</v>
      </c>
      <c r="C475" s="37" t="s">
        <v>163</v>
      </c>
      <c r="D475" s="51" t="s">
        <v>117</v>
      </c>
      <c r="E475" s="30" t="s">
        <v>18</v>
      </c>
      <c r="F475" s="30">
        <v>8</v>
      </c>
      <c r="G475" s="68"/>
      <c r="H475" s="68"/>
      <c r="I475" s="98"/>
    </row>
    <row r="476" spans="1:9" ht="165.75" x14ac:dyDescent="0.2">
      <c r="A476" s="100">
        <f t="shared" ca="1" si="38"/>
        <v>436</v>
      </c>
      <c r="B476" s="44" t="s">
        <v>278</v>
      </c>
      <c r="C476" s="37" t="s">
        <v>163</v>
      </c>
      <c r="D476" s="52" t="s">
        <v>273</v>
      </c>
      <c r="E476" s="30" t="s">
        <v>18</v>
      </c>
      <c r="F476" s="30">
        <v>20</v>
      </c>
      <c r="G476" s="68"/>
      <c r="H476" s="68"/>
      <c r="I476" s="98"/>
    </row>
    <row r="477" spans="1:9" ht="114.75" x14ac:dyDescent="0.2">
      <c r="A477" s="100">
        <f t="shared" ca="1" si="38"/>
        <v>437</v>
      </c>
      <c r="B477" s="44" t="s">
        <v>278</v>
      </c>
      <c r="C477" s="37" t="s">
        <v>132</v>
      </c>
      <c r="D477" s="38" t="s">
        <v>35</v>
      </c>
      <c r="E477" s="30" t="s">
        <v>18</v>
      </c>
      <c r="F477" s="30">
        <v>14</v>
      </c>
      <c r="G477" s="68"/>
      <c r="H477" s="68"/>
      <c r="I477" s="98"/>
    </row>
    <row r="478" spans="1:9" ht="51" x14ac:dyDescent="0.2">
      <c r="A478" s="100">
        <f t="shared" ca="1" si="38"/>
        <v>438</v>
      </c>
      <c r="B478" s="44" t="s">
        <v>278</v>
      </c>
      <c r="C478" s="37" t="s">
        <v>163</v>
      </c>
      <c r="D478" s="38" t="s">
        <v>33</v>
      </c>
      <c r="E478" s="30" t="s">
        <v>18</v>
      </c>
      <c r="F478" s="30">
        <v>20</v>
      </c>
      <c r="G478" s="68"/>
      <c r="H478" s="68"/>
      <c r="I478" s="98"/>
    </row>
    <row r="479" spans="1:9" ht="38.25" x14ac:dyDescent="0.2">
      <c r="A479" s="100">
        <f t="shared" ca="1" si="38"/>
        <v>439</v>
      </c>
      <c r="B479" s="44" t="s">
        <v>278</v>
      </c>
      <c r="C479" s="37" t="s">
        <v>131</v>
      </c>
      <c r="D479" s="38" t="s">
        <v>34</v>
      </c>
      <c r="E479" s="30" t="s">
        <v>18</v>
      </c>
      <c r="F479" s="30">
        <v>20</v>
      </c>
      <c r="G479" s="68"/>
      <c r="H479" s="68"/>
      <c r="I479" s="98"/>
    </row>
    <row r="480" spans="1:9" ht="204" x14ac:dyDescent="0.2">
      <c r="A480" s="100">
        <f t="shared" ca="1" si="38"/>
        <v>440</v>
      </c>
      <c r="B480" s="44" t="s">
        <v>278</v>
      </c>
      <c r="C480" s="37" t="s">
        <v>132</v>
      </c>
      <c r="D480" s="38" t="s">
        <v>56</v>
      </c>
      <c r="E480" s="30" t="s">
        <v>18</v>
      </c>
      <c r="F480" s="30">
        <v>10</v>
      </c>
      <c r="G480" s="68"/>
      <c r="H480" s="68"/>
      <c r="I480" s="98"/>
    </row>
    <row r="481" spans="1:9" ht="28.5" customHeight="1" x14ac:dyDescent="0.2">
      <c r="A481" s="100">
        <f t="shared" ca="1" si="38"/>
        <v>441</v>
      </c>
      <c r="B481" s="44" t="s">
        <v>278</v>
      </c>
      <c r="C481" s="37" t="s">
        <v>132</v>
      </c>
      <c r="D481" s="38" t="s">
        <v>36</v>
      </c>
      <c r="E481" s="30" t="s">
        <v>18</v>
      </c>
      <c r="F481" s="30">
        <v>14</v>
      </c>
      <c r="G481" s="68"/>
      <c r="H481" s="68"/>
      <c r="I481" s="98"/>
    </row>
    <row r="482" spans="1:9" ht="51" x14ac:dyDescent="0.2">
      <c r="A482" s="100">
        <f t="shared" ca="1" si="38"/>
        <v>442</v>
      </c>
      <c r="B482" s="44" t="s">
        <v>278</v>
      </c>
      <c r="C482" s="37" t="s">
        <v>176</v>
      </c>
      <c r="D482" s="36" t="s">
        <v>37</v>
      </c>
      <c r="E482" s="30" t="s">
        <v>18</v>
      </c>
      <c r="F482" s="30">
        <v>20</v>
      </c>
      <c r="G482" s="68"/>
      <c r="H482" s="68"/>
      <c r="I482" s="98"/>
    </row>
    <row r="483" spans="1:9" ht="51" x14ac:dyDescent="0.2">
      <c r="A483" s="100">
        <f t="shared" ca="1" si="38"/>
        <v>443</v>
      </c>
      <c r="B483" s="44" t="s">
        <v>278</v>
      </c>
      <c r="C483" s="37" t="s">
        <v>176</v>
      </c>
      <c r="D483" s="36" t="s">
        <v>38</v>
      </c>
      <c r="E483" s="30" t="s">
        <v>5</v>
      </c>
      <c r="F483" s="30">
        <v>300</v>
      </c>
      <c r="G483" s="68"/>
      <c r="H483" s="68"/>
      <c r="I483" s="98"/>
    </row>
    <row r="484" spans="1:9" ht="25.5" x14ac:dyDescent="0.2">
      <c r="A484" s="100">
        <f t="shared" ca="1" si="38"/>
        <v>444</v>
      </c>
      <c r="B484" s="44" t="s">
        <v>278</v>
      </c>
      <c r="C484" s="37" t="s">
        <v>176</v>
      </c>
      <c r="D484" s="36" t="s">
        <v>39</v>
      </c>
      <c r="E484" s="30" t="s">
        <v>5</v>
      </c>
      <c r="F484" s="30">
        <v>300</v>
      </c>
      <c r="G484" s="68"/>
      <c r="H484" s="68"/>
      <c r="I484" s="98"/>
    </row>
    <row r="485" spans="1:9" ht="114.75" x14ac:dyDescent="0.2">
      <c r="A485" s="100">
        <f t="shared" ca="1" si="38"/>
        <v>445</v>
      </c>
      <c r="B485" s="44" t="s">
        <v>278</v>
      </c>
      <c r="C485" s="37" t="s">
        <v>316</v>
      </c>
      <c r="D485" s="36" t="s">
        <v>40</v>
      </c>
      <c r="E485" s="30" t="s">
        <v>5</v>
      </c>
      <c r="F485" s="30">
        <v>300</v>
      </c>
      <c r="G485" s="68"/>
      <c r="H485" s="68"/>
      <c r="I485" s="98"/>
    </row>
    <row r="486" spans="1:9" ht="25.5" x14ac:dyDescent="0.2">
      <c r="A486" s="100">
        <f t="shared" ca="1" si="38"/>
        <v>446</v>
      </c>
      <c r="B486" s="44" t="s">
        <v>277</v>
      </c>
      <c r="C486" s="37" t="s">
        <v>183</v>
      </c>
      <c r="D486" s="36" t="s">
        <v>180</v>
      </c>
      <c r="E486" s="30" t="s">
        <v>18</v>
      </c>
      <c r="F486" s="30">
        <v>3</v>
      </c>
      <c r="G486" s="68"/>
      <c r="H486" s="68"/>
      <c r="I486" s="98"/>
    </row>
    <row r="487" spans="1:9" ht="25.5" x14ac:dyDescent="0.2">
      <c r="A487" s="100">
        <f t="shared" ca="1" si="38"/>
        <v>447</v>
      </c>
      <c r="B487" s="44" t="s">
        <v>277</v>
      </c>
      <c r="C487" s="37" t="s">
        <v>183</v>
      </c>
      <c r="D487" s="36" t="s">
        <v>181</v>
      </c>
      <c r="E487" s="30" t="s">
        <v>18</v>
      </c>
      <c r="F487" s="30">
        <v>3</v>
      </c>
      <c r="G487" s="68"/>
      <c r="H487" s="68"/>
      <c r="I487" s="98"/>
    </row>
    <row r="488" spans="1:9" ht="38.25" x14ac:dyDescent="0.2">
      <c r="A488" s="100">
        <f t="shared" ca="1" si="38"/>
        <v>448</v>
      </c>
      <c r="B488" s="44" t="s">
        <v>277</v>
      </c>
      <c r="C488" s="37" t="s">
        <v>311</v>
      </c>
      <c r="D488" s="36" t="s">
        <v>182</v>
      </c>
      <c r="E488" s="30" t="s">
        <v>18</v>
      </c>
      <c r="F488" s="30">
        <v>3</v>
      </c>
      <c r="G488" s="68"/>
      <c r="H488" s="68"/>
      <c r="I488" s="98"/>
    </row>
    <row r="489" spans="1:9" ht="28.5" customHeight="1" x14ac:dyDescent="0.2">
      <c r="A489" s="100">
        <f t="shared" ca="1" si="38"/>
        <v>449</v>
      </c>
      <c r="B489" s="44" t="s">
        <v>277</v>
      </c>
      <c r="C489" s="37" t="s">
        <v>318</v>
      </c>
      <c r="D489" s="53" t="s">
        <v>274</v>
      </c>
      <c r="E489" s="30" t="s">
        <v>71</v>
      </c>
      <c r="F489" s="30">
        <v>1200</v>
      </c>
      <c r="G489" s="68"/>
      <c r="H489" s="68"/>
      <c r="I489" s="98"/>
    </row>
    <row r="490" spans="1:9" ht="28.5" customHeight="1" x14ac:dyDescent="0.2">
      <c r="A490" s="100">
        <f t="shared" ca="1" si="38"/>
        <v>450</v>
      </c>
      <c r="B490" s="44" t="s">
        <v>277</v>
      </c>
      <c r="C490" s="37" t="s">
        <v>318</v>
      </c>
      <c r="D490" s="53" t="s">
        <v>275</v>
      </c>
      <c r="E490" s="30" t="s">
        <v>71</v>
      </c>
      <c r="F490" s="30">
        <v>1200</v>
      </c>
      <c r="G490" s="68"/>
      <c r="H490" s="68"/>
      <c r="I490" s="98"/>
    </row>
    <row r="491" spans="1:9" ht="28.5" customHeight="1" x14ac:dyDescent="0.2">
      <c r="A491" s="100">
        <f t="shared" ca="1" si="38"/>
        <v>451</v>
      </c>
      <c r="B491" s="44" t="s">
        <v>277</v>
      </c>
      <c r="C491" s="37" t="s">
        <v>318</v>
      </c>
      <c r="D491" s="53" t="s">
        <v>190</v>
      </c>
      <c r="E491" s="30" t="s">
        <v>71</v>
      </c>
      <c r="F491" s="30">
        <v>1200</v>
      </c>
      <c r="G491" s="68"/>
      <c r="H491" s="68"/>
      <c r="I491" s="98"/>
    </row>
    <row r="492" spans="1:9" ht="28.5" customHeight="1" x14ac:dyDescent="0.2">
      <c r="A492" s="100">
        <f t="shared" ca="1" si="38"/>
        <v>452</v>
      </c>
      <c r="B492" s="44" t="s">
        <v>279</v>
      </c>
      <c r="C492" s="37" t="s">
        <v>317</v>
      </c>
      <c r="D492" s="53" t="s">
        <v>179</v>
      </c>
      <c r="E492" s="30" t="s">
        <v>71</v>
      </c>
      <c r="F492" s="30">
        <v>800</v>
      </c>
      <c r="G492" s="68"/>
      <c r="H492" s="68"/>
      <c r="I492" s="98"/>
    </row>
    <row r="493" spans="1:9" ht="28.5" customHeight="1" x14ac:dyDescent="0.2">
      <c r="A493" s="100">
        <f t="shared" ca="1" si="38"/>
        <v>453</v>
      </c>
      <c r="B493" s="44" t="s">
        <v>279</v>
      </c>
      <c r="C493" s="37" t="s">
        <v>317</v>
      </c>
      <c r="D493" s="53" t="s">
        <v>425</v>
      </c>
      <c r="E493" s="30" t="s">
        <v>71</v>
      </c>
      <c r="F493" s="30">
        <v>800</v>
      </c>
      <c r="G493" s="68"/>
      <c r="H493" s="68"/>
      <c r="I493" s="98"/>
    </row>
    <row r="494" spans="1:9" ht="28.5" customHeight="1" x14ac:dyDescent="0.2">
      <c r="A494" s="100">
        <f t="shared" ca="1" si="38"/>
        <v>454</v>
      </c>
      <c r="B494" s="64" t="s">
        <v>277</v>
      </c>
      <c r="C494" s="37" t="s">
        <v>439</v>
      </c>
      <c r="D494" s="53" t="s">
        <v>426</v>
      </c>
      <c r="E494" s="30" t="s">
        <v>27</v>
      </c>
      <c r="F494" s="30">
        <v>8</v>
      </c>
      <c r="G494" s="68"/>
      <c r="H494" s="68"/>
      <c r="I494" s="98"/>
    </row>
    <row r="495" spans="1:9" ht="28.5" customHeight="1" x14ac:dyDescent="0.2">
      <c r="A495" s="100">
        <f t="shared" ca="1" si="38"/>
        <v>455</v>
      </c>
      <c r="B495" s="64" t="s">
        <v>277</v>
      </c>
      <c r="C495" s="37" t="s">
        <v>439</v>
      </c>
      <c r="D495" s="53" t="s">
        <v>427</v>
      </c>
      <c r="E495" s="30" t="s">
        <v>27</v>
      </c>
      <c r="F495" s="30">
        <v>8</v>
      </c>
      <c r="G495" s="68"/>
      <c r="H495" s="68"/>
      <c r="I495" s="98"/>
    </row>
    <row r="496" spans="1:9" ht="28.5" customHeight="1" x14ac:dyDescent="0.2">
      <c r="A496" s="100">
        <f t="shared" ca="1" si="38"/>
        <v>456</v>
      </c>
      <c r="B496" s="64" t="s">
        <v>277</v>
      </c>
      <c r="C496" s="37" t="s">
        <v>439</v>
      </c>
      <c r="D496" s="53" t="s">
        <v>428</v>
      </c>
      <c r="E496" s="30" t="s">
        <v>27</v>
      </c>
      <c r="F496" s="30">
        <v>8</v>
      </c>
      <c r="G496" s="68"/>
      <c r="H496" s="68"/>
      <c r="I496" s="98"/>
    </row>
    <row r="497" spans="1:256" ht="28.5" customHeight="1" x14ac:dyDescent="0.2">
      <c r="A497" s="100">
        <f t="shared" ca="1" si="38"/>
        <v>457</v>
      </c>
      <c r="B497" s="64" t="s">
        <v>277</v>
      </c>
      <c r="C497" s="37" t="s">
        <v>439</v>
      </c>
      <c r="D497" s="53" t="s">
        <v>429</v>
      </c>
      <c r="E497" s="30" t="s">
        <v>27</v>
      </c>
      <c r="F497" s="30">
        <v>8</v>
      </c>
      <c r="G497" s="68"/>
      <c r="H497" s="68"/>
      <c r="I497" s="98"/>
    </row>
    <row r="498" spans="1:256" ht="28.5" customHeight="1" x14ac:dyDescent="0.2">
      <c r="A498" s="100">
        <f t="shared" ca="1" si="38"/>
        <v>458</v>
      </c>
      <c r="B498" s="64" t="s">
        <v>277</v>
      </c>
      <c r="C498" s="37" t="s">
        <v>439</v>
      </c>
      <c r="D498" s="53" t="s">
        <v>430</v>
      </c>
      <c r="E498" s="30" t="s">
        <v>27</v>
      </c>
      <c r="F498" s="30">
        <v>8</v>
      </c>
      <c r="G498" s="68"/>
      <c r="H498" s="68"/>
      <c r="I498" s="98"/>
    </row>
    <row r="499" spans="1:256" ht="28.5" customHeight="1" x14ac:dyDescent="0.2">
      <c r="A499" s="100">
        <f t="shared" ca="1" si="38"/>
        <v>459</v>
      </c>
      <c r="B499" s="44" t="s">
        <v>277</v>
      </c>
      <c r="C499" s="37" t="s">
        <v>439</v>
      </c>
      <c r="D499" s="53" t="s">
        <v>431</v>
      </c>
      <c r="E499" s="30" t="s">
        <v>27</v>
      </c>
      <c r="F499" s="30">
        <v>8</v>
      </c>
      <c r="G499" s="68"/>
      <c r="H499" s="68"/>
      <c r="I499" s="98"/>
    </row>
    <row r="500" spans="1:256" ht="28.5" customHeight="1" x14ac:dyDescent="0.2">
      <c r="A500" s="100">
        <f t="shared" ca="1" si="38"/>
        <v>460</v>
      </c>
      <c r="B500" s="44" t="s">
        <v>277</v>
      </c>
      <c r="C500" s="37" t="s">
        <v>439</v>
      </c>
      <c r="D500" s="53" t="s">
        <v>432</v>
      </c>
      <c r="E500" s="30" t="s">
        <v>27</v>
      </c>
      <c r="F500" s="30">
        <v>8</v>
      </c>
      <c r="G500" s="68"/>
      <c r="H500" s="68"/>
      <c r="I500" s="98"/>
    </row>
    <row r="501" spans="1:256" ht="28.5" customHeight="1" x14ac:dyDescent="0.2">
      <c r="A501" s="100">
        <f t="shared" ca="1" si="38"/>
        <v>461</v>
      </c>
      <c r="B501" s="44" t="s">
        <v>277</v>
      </c>
      <c r="C501" s="37" t="s">
        <v>439</v>
      </c>
      <c r="D501" s="53" t="s">
        <v>433</v>
      </c>
      <c r="E501" s="30" t="s">
        <v>27</v>
      </c>
      <c r="F501" s="30">
        <v>8</v>
      </c>
      <c r="G501" s="68"/>
      <c r="H501" s="68"/>
      <c r="I501" s="98"/>
    </row>
    <row r="502" spans="1:256" ht="28.5" customHeight="1" x14ac:dyDescent="0.2">
      <c r="A502" s="100">
        <f t="shared" ca="1" si="38"/>
        <v>462</v>
      </c>
      <c r="B502" s="44" t="s">
        <v>277</v>
      </c>
      <c r="C502" s="37" t="s">
        <v>439</v>
      </c>
      <c r="D502" s="53" t="s">
        <v>434</v>
      </c>
      <c r="E502" s="30" t="s">
        <v>27</v>
      </c>
      <c r="F502" s="30">
        <v>8</v>
      </c>
      <c r="G502" s="68"/>
      <c r="H502" s="68"/>
      <c r="I502" s="98"/>
    </row>
    <row r="503" spans="1:256" ht="28.5" customHeight="1" x14ac:dyDescent="0.2">
      <c r="A503" s="100">
        <f t="shared" ca="1" si="38"/>
        <v>463</v>
      </c>
      <c r="B503" s="44" t="s">
        <v>277</v>
      </c>
      <c r="C503" s="37" t="s">
        <v>439</v>
      </c>
      <c r="D503" s="53" t="s">
        <v>435</v>
      </c>
      <c r="E503" s="30" t="s">
        <v>27</v>
      </c>
      <c r="F503" s="30">
        <v>8</v>
      </c>
      <c r="G503" s="68"/>
      <c r="H503" s="68"/>
      <c r="I503" s="98"/>
    </row>
    <row r="504" spans="1:256" ht="28.5" customHeight="1" x14ac:dyDescent="0.2">
      <c r="A504" s="100">
        <f t="shared" ca="1" si="38"/>
        <v>464</v>
      </c>
      <c r="B504" s="44" t="s">
        <v>277</v>
      </c>
      <c r="C504" s="37" t="s">
        <v>439</v>
      </c>
      <c r="D504" s="53" t="s">
        <v>436</v>
      </c>
      <c r="E504" s="30" t="s">
        <v>27</v>
      </c>
      <c r="F504" s="30">
        <v>8</v>
      </c>
      <c r="G504" s="68"/>
      <c r="H504" s="68"/>
      <c r="I504" s="98"/>
    </row>
    <row r="505" spans="1:256" ht="28.5" customHeight="1" x14ac:dyDescent="0.2">
      <c r="A505" s="100">
        <f t="shared" ca="1" si="38"/>
        <v>465</v>
      </c>
      <c r="B505" s="44" t="s">
        <v>277</v>
      </c>
      <c r="C505" s="37" t="s">
        <v>439</v>
      </c>
      <c r="D505" s="53" t="s">
        <v>437</v>
      </c>
      <c r="E505" s="30" t="s">
        <v>27</v>
      </c>
      <c r="F505" s="30">
        <v>8</v>
      </c>
      <c r="G505" s="68"/>
      <c r="H505" s="68"/>
      <c r="I505" s="98"/>
    </row>
    <row r="506" spans="1:256" ht="28.5" customHeight="1" x14ac:dyDescent="0.2">
      <c r="A506" s="100">
        <f t="shared" ca="1" si="38"/>
        <v>466</v>
      </c>
      <c r="B506" s="44" t="s">
        <v>277</v>
      </c>
      <c r="C506" s="37" t="s">
        <v>439</v>
      </c>
      <c r="D506" s="53" t="s">
        <v>438</v>
      </c>
      <c r="E506" s="30" t="s">
        <v>27</v>
      </c>
      <c r="F506" s="30">
        <v>8</v>
      </c>
      <c r="G506" s="68"/>
      <c r="H506" s="68"/>
      <c r="I506" s="98"/>
    </row>
    <row r="507" spans="1:256" ht="28.5" customHeight="1" x14ac:dyDescent="0.2">
      <c r="A507" s="100">
        <f t="shared" ca="1" si="38"/>
        <v>467</v>
      </c>
      <c r="B507" s="44" t="s">
        <v>277</v>
      </c>
      <c r="C507" s="37" t="s">
        <v>439</v>
      </c>
      <c r="D507" s="53" t="s">
        <v>447</v>
      </c>
      <c r="E507" s="30" t="s">
        <v>27</v>
      </c>
      <c r="F507" s="30">
        <v>10</v>
      </c>
      <c r="G507" s="68"/>
      <c r="H507" s="68"/>
      <c r="I507" s="98"/>
    </row>
    <row r="508" spans="1:256" customFormat="1" ht="30" customHeight="1" x14ac:dyDescent="0.2">
      <c r="A508" s="178" t="s">
        <v>458</v>
      </c>
      <c r="B508" s="152" t="s">
        <v>459</v>
      </c>
      <c r="C508" s="153"/>
      <c r="D508" s="153"/>
      <c r="E508" s="154" t="s">
        <v>460</v>
      </c>
      <c r="F508" s="155"/>
      <c r="G508" s="155"/>
      <c r="H508" s="155"/>
      <c r="I508" s="86"/>
      <c r="J508" s="81"/>
      <c r="K508" s="81"/>
      <c r="L508" s="82"/>
      <c r="M508" s="83"/>
      <c r="N508" s="84"/>
      <c r="O508" s="85"/>
      <c r="P508" s="85"/>
      <c r="Q508" s="85"/>
      <c r="R508" s="85"/>
      <c r="S508" s="85"/>
      <c r="T508" s="85"/>
      <c r="U508" s="85"/>
      <c r="V508" s="85"/>
      <c r="W508" s="85"/>
      <c r="X508" s="85"/>
      <c r="Y508" s="85"/>
      <c r="Z508" s="85"/>
      <c r="AA508" s="85"/>
      <c r="AB508" s="85"/>
      <c r="AC508" s="85"/>
      <c r="AD508" s="85"/>
      <c r="AE508" s="85"/>
      <c r="AF508" s="85"/>
      <c r="AG508" s="85"/>
      <c r="AH508" s="85"/>
      <c r="AI508" s="85"/>
      <c r="AJ508" s="85"/>
      <c r="AK508" s="85"/>
      <c r="AL508" s="85"/>
      <c r="AM508" s="85"/>
      <c r="AN508" s="85"/>
      <c r="AO508" s="85"/>
      <c r="AP508" s="85"/>
      <c r="AQ508" s="85"/>
      <c r="AR508" s="85"/>
      <c r="AS508" s="85"/>
      <c r="AT508" s="85"/>
      <c r="AU508" s="85"/>
      <c r="AV508" s="85"/>
      <c r="AW508" s="85"/>
      <c r="AX508" s="85"/>
      <c r="AY508" s="85"/>
      <c r="AZ508" s="85"/>
      <c r="BA508" s="85"/>
      <c r="BB508" s="85"/>
      <c r="BC508" s="85"/>
      <c r="BD508" s="85"/>
      <c r="BE508" s="85"/>
      <c r="BF508" s="85"/>
      <c r="BG508" s="85"/>
      <c r="BH508" s="85"/>
      <c r="BI508" s="85"/>
      <c r="BJ508" s="85"/>
      <c r="BK508" s="85"/>
      <c r="BL508" s="85"/>
      <c r="BM508" s="85"/>
      <c r="BN508" s="85"/>
      <c r="BO508" s="85"/>
      <c r="BP508" s="85"/>
      <c r="BQ508" s="85"/>
      <c r="BR508" s="85"/>
      <c r="BS508" s="85"/>
      <c r="BT508" s="85"/>
      <c r="BU508" s="85"/>
      <c r="BV508" s="85"/>
      <c r="BW508" s="85"/>
      <c r="BX508" s="85"/>
      <c r="BY508" s="85"/>
      <c r="BZ508" s="85"/>
      <c r="CA508" s="85"/>
      <c r="CB508" s="85"/>
      <c r="CC508" s="85"/>
      <c r="CD508" s="85"/>
      <c r="CE508" s="85"/>
      <c r="CF508" s="85"/>
      <c r="CG508" s="85"/>
      <c r="CH508" s="85"/>
      <c r="CI508" s="85"/>
      <c r="CJ508" s="85"/>
      <c r="CK508" s="85"/>
      <c r="CL508" s="85"/>
      <c r="CM508" s="85"/>
      <c r="CN508" s="85"/>
      <c r="CO508" s="85"/>
      <c r="CP508" s="85"/>
      <c r="CQ508" s="85"/>
      <c r="CR508" s="85"/>
      <c r="CS508" s="85"/>
      <c r="CT508" s="85"/>
      <c r="CU508" s="85"/>
      <c r="CV508" s="85"/>
      <c r="CW508" s="85"/>
      <c r="CX508" s="85"/>
      <c r="CY508" s="85"/>
      <c r="CZ508" s="85"/>
      <c r="DA508" s="85"/>
      <c r="DB508" s="85"/>
      <c r="DC508" s="85"/>
      <c r="DD508" s="85"/>
      <c r="DE508" s="85"/>
      <c r="DF508" s="85"/>
      <c r="DG508" s="85"/>
      <c r="DH508" s="85"/>
      <c r="DI508" s="85"/>
      <c r="DJ508" s="85"/>
      <c r="DK508" s="85"/>
      <c r="DL508" s="85"/>
      <c r="DM508" s="85"/>
      <c r="DN508" s="85"/>
      <c r="DO508" s="85"/>
      <c r="DP508" s="85"/>
      <c r="DQ508" s="85"/>
      <c r="DR508" s="85"/>
      <c r="DS508" s="85"/>
      <c r="DT508" s="85"/>
      <c r="DU508" s="85"/>
      <c r="DV508" s="85"/>
      <c r="DW508" s="85"/>
      <c r="DX508" s="85"/>
      <c r="DY508" s="85"/>
      <c r="DZ508" s="85"/>
      <c r="EA508" s="85"/>
      <c r="EB508" s="85"/>
      <c r="EC508" s="85"/>
      <c r="ED508" s="85"/>
      <c r="EE508" s="85"/>
      <c r="EF508" s="85"/>
      <c r="EG508" s="85"/>
      <c r="EH508" s="85"/>
      <c r="EI508" s="85"/>
      <c r="EJ508" s="85"/>
      <c r="EK508" s="85"/>
      <c r="EL508" s="85"/>
      <c r="EM508" s="85"/>
      <c r="EN508" s="85"/>
      <c r="EO508" s="85"/>
      <c r="EP508" s="85"/>
      <c r="EQ508" s="85"/>
      <c r="ER508" s="85"/>
      <c r="ES508" s="85"/>
      <c r="ET508" s="85"/>
      <c r="EU508" s="85"/>
      <c r="EV508" s="85"/>
      <c r="EW508" s="85"/>
      <c r="EX508" s="85"/>
      <c r="EY508" s="85"/>
      <c r="EZ508" s="85"/>
      <c r="FA508" s="85"/>
      <c r="FB508" s="85"/>
      <c r="FC508" s="85"/>
      <c r="FD508" s="85"/>
      <c r="FE508" s="85"/>
      <c r="FF508" s="85"/>
      <c r="FG508" s="85"/>
      <c r="FH508" s="85"/>
      <c r="FI508" s="85"/>
      <c r="FJ508" s="85"/>
      <c r="FK508" s="85"/>
      <c r="FL508" s="85"/>
      <c r="FM508" s="85"/>
      <c r="FN508" s="85"/>
      <c r="FO508" s="85"/>
      <c r="FP508" s="85"/>
      <c r="FQ508" s="85"/>
      <c r="FR508" s="85"/>
      <c r="FS508" s="85"/>
      <c r="FT508" s="85"/>
      <c r="FU508" s="85"/>
      <c r="FV508" s="85"/>
      <c r="FW508" s="85"/>
      <c r="FX508" s="85"/>
      <c r="FY508" s="85"/>
      <c r="FZ508" s="85"/>
      <c r="GA508" s="85"/>
      <c r="GB508" s="85"/>
      <c r="GC508" s="85"/>
      <c r="GD508" s="85"/>
      <c r="GE508" s="85"/>
      <c r="GF508" s="85"/>
      <c r="GG508" s="85"/>
      <c r="GH508" s="85"/>
      <c r="GI508" s="85"/>
      <c r="GJ508" s="85"/>
      <c r="GK508" s="85"/>
      <c r="GL508" s="85"/>
      <c r="GM508" s="85"/>
      <c r="GN508" s="85"/>
      <c r="GO508" s="85"/>
      <c r="GP508" s="85"/>
      <c r="GQ508" s="85"/>
      <c r="GR508" s="85"/>
      <c r="GS508" s="85"/>
      <c r="GT508" s="85"/>
      <c r="GU508" s="85"/>
      <c r="GV508" s="85"/>
      <c r="GW508" s="85"/>
      <c r="GX508" s="85"/>
      <c r="GY508" s="85"/>
      <c r="GZ508" s="85"/>
      <c r="HA508" s="85"/>
      <c r="HB508" s="85"/>
      <c r="HC508" s="85"/>
      <c r="HD508" s="85"/>
      <c r="HE508" s="85"/>
      <c r="HF508" s="85"/>
      <c r="HG508" s="85"/>
      <c r="HH508" s="85"/>
      <c r="HI508" s="85"/>
      <c r="HJ508" s="85"/>
      <c r="HK508" s="85"/>
      <c r="HL508" s="85"/>
      <c r="HM508" s="85"/>
      <c r="HN508" s="85"/>
      <c r="HO508" s="85"/>
      <c r="HP508" s="85"/>
      <c r="HQ508" s="85"/>
      <c r="HR508" s="85"/>
      <c r="HS508" s="85"/>
      <c r="HT508" s="85"/>
      <c r="HU508" s="85"/>
      <c r="HV508" s="85"/>
      <c r="HW508" s="85"/>
      <c r="HX508" s="85"/>
      <c r="HY508" s="85"/>
      <c r="HZ508" s="85"/>
      <c r="IA508" s="85"/>
      <c r="IB508" s="85"/>
      <c r="IC508" s="85"/>
      <c r="ID508" s="85"/>
      <c r="IE508" s="85"/>
      <c r="IF508" s="85"/>
      <c r="IG508" s="85"/>
      <c r="IH508" s="85"/>
      <c r="II508" s="85"/>
      <c r="IJ508" s="85"/>
      <c r="IK508" s="85"/>
      <c r="IL508" s="85"/>
      <c r="IM508" s="85"/>
      <c r="IN508" s="85"/>
      <c r="IO508" s="85"/>
      <c r="IP508" s="85"/>
      <c r="IQ508" s="85"/>
      <c r="IR508" s="85"/>
      <c r="IS508" s="85"/>
      <c r="IT508" s="85"/>
      <c r="IU508" s="85"/>
      <c r="IV508" s="85"/>
    </row>
    <row r="509" spans="1:256" customFormat="1" ht="30" customHeight="1" x14ac:dyDescent="0.2">
      <c r="A509" s="178"/>
      <c r="B509" s="153"/>
      <c r="C509" s="153"/>
      <c r="D509" s="153"/>
      <c r="E509" s="142" t="s">
        <v>461</v>
      </c>
      <c r="F509" s="153"/>
      <c r="G509" s="153"/>
      <c r="H509" s="156"/>
      <c r="I509" s="157"/>
      <c r="J509" s="81"/>
      <c r="K509" s="81"/>
      <c r="L509" s="82"/>
      <c r="M509" s="83"/>
      <c r="N509" s="84"/>
      <c r="O509" s="85"/>
      <c r="P509" s="85"/>
      <c r="Q509" s="85"/>
      <c r="R509" s="85"/>
      <c r="S509" s="85"/>
      <c r="T509" s="85"/>
      <c r="U509" s="85"/>
      <c r="V509" s="85"/>
      <c r="W509" s="85"/>
      <c r="X509" s="85"/>
      <c r="Y509" s="85"/>
      <c r="Z509" s="85"/>
      <c r="AA509" s="85"/>
      <c r="AB509" s="85"/>
      <c r="AC509" s="85"/>
      <c r="AD509" s="85"/>
      <c r="AE509" s="85"/>
      <c r="AF509" s="85"/>
      <c r="AG509" s="85"/>
      <c r="AH509" s="85"/>
      <c r="AI509" s="85"/>
      <c r="AJ509" s="85"/>
      <c r="AK509" s="85"/>
      <c r="AL509" s="85"/>
      <c r="AM509" s="85"/>
      <c r="AN509" s="85"/>
      <c r="AO509" s="85"/>
      <c r="AP509" s="85"/>
      <c r="AQ509" s="85"/>
      <c r="AR509" s="85"/>
      <c r="AS509" s="85"/>
      <c r="AT509" s="85"/>
      <c r="AU509" s="85"/>
      <c r="AV509" s="85"/>
      <c r="AW509" s="85"/>
      <c r="AX509" s="85"/>
      <c r="AY509" s="85"/>
      <c r="AZ509" s="85"/>
      <c r="BA509" s="85"/>
      <c r="BB509" s="85"/>
      <c r="BC509" s="85"/>
      <c r="BD509" s="85"/>
      <c r="BE509" s="85"/>
      <c r="BF509" s="85"/>
      <c r="BG509" s="85"/>
      <c r="BH509" s="85"/>
      <c r="BI509" s="85"/>
      <c r="BJ509" s="85"/>
      <c r="BK509" s="85"/>
      <c r="BL509" s="85"/>
      <c r="BM509" s="85"/>
      <c r="BN509" s="85"/>
      <c r="BO509" s="85"/>
      <c r="BP509" s="85"/>
      <c r="BQ509" s="85"/>
      <c r="BR509" s="85"/>
      <c r="BS509" s="85"/>
      <c r="BT509" s="85"/>
      <c r="BU509" s="85"/>
      <c r="BV509" s="85"/>
      <c r="BW509" s="85"/>
      <c r="BX509" s="85"/>
      <c r="BY509" s="85"/>
      <c r="BZ509" s="85"/>
      <c r="CA509" s="85"/>
      <c r="CB509" s="85"/>
      <c r="CC509" s="85"/>
      <c r="CD509" s="85"/>
      <c r="CE509" s="85"/>
      <c r="CF509" s="85"/>
      <c r="CG509" s="85"/>
      <c r="CH509" s="85"/>
      <c r="CI509" s="85"/>
      <c r="CJ509" s="85"/>
      <c r="CK509" s="85"/>
      <c r="CL509" s="85"/>
      <c r="CM509" s="85"/>
      <c r="CN509" s="85"/>
      <c r="CO509" s="85"/>
      <c r="CP509" s="85"/>
      <c r="CQ509" s="85"/>
      <c r="CR509" s="85"/>
      <c r="CS509" s="85"/>
      <c r="CT509" s="85"/>
      <c r="CU509" s="85"/>
      <c r="CV509" s="85"/>
      <c r="CW509" s="85"/>
      <c r="CX509" s="85"/>
      <c r="CY509" s="85"/>
      <c r="CZ509" s="85"/>
      <c r="DA509" s="85"/>
      <c r="DB509" s="85"/>
      <c r="DC509" s="85"/>
      <c r="DD509" s="85"/>
      <c r="DE509" s="85"/>
      <c r="DF509" s="85"/>
      <c r="DG509" s="85"/>
      <c r="DH509" s="85"/>
      <c r="DI509" s="85"/>
      <c r="DJ509" s="85"/>
      <c r="DK509" s="85"/>
      <c r="DL509" s="85"/>
      <c r="DM509" s="85"/>
      <c r="DN509" s="85"/>
      <c r="DO509" s="85"/>
      <c r="DP509" s="85"/>
      <c r="DQ509" s="85"/>
      <c r="DR509" s="85"/>
      <c r="DS509" s="85"/>
      <c r="DT509" s="85"/>
      <c r="DU509" s="85"/>
      <c r="DV509" s="85"/>
      <c r="DW509" s="85"/>
      <c r="DX509" s="85"/>
      <c r="DY509" s="85"/>
      <c r="DZ509" s="85"/>
      <c r="EA509" s="85"/>
      <c r="EB509" s="85"/>
      <c r="EC509" s="85"/>
      <c r="ED509" s="85"/>
      <c r="EE509" s="85"/>
      <c r="EF509" s="85"/>
      <c r="EG509" s="85"/>
      <c r="EH509" s="85"/>
      <c r="EI509" s="85"/>
      <c r="EJ509" s="85"/>
      <c r="EK509" s="85"/>
      <c r="EL509" s="85"/>
      <c r="EM509" s="85"/>
      <c r="EN509" s="85"/>
      <c r="EO509" s="85"/>
      <c r="EP509" s="85"/>
      <c r="EQ509" s="85"/>
      <c r="ER509" s="85"/>
      <c r="ES509" s="85"/>
      <c r="ET509" s="85"/>
      <c r="EU509" s="85"/>
      <c r="EV509" s="85"/>
      <c r="EW509" s="85"/>
      <c r="EX509" s="85"/>
      <c r="EY509" s="85"/>
      <c r="EZ509" s="85"/>
      <c r="FA509" s="85"/>
      <c r="FB509" s="85"/>
      <c r="FC509" s="85"/>
      <c r="FD509" s="85"/>
      <c r="FE509" s="85"/>
      <c r="FF509" s="85"/>
      <c r="FG509" s="85"/>
      <c r="FH509" s="85"/>
      <c r="FI509" s="85"/>
      <c r="FJ509" s="85"/>
      <c r="FK509" s="85"/>
      <c r="FL509" s="85"/>
      <c r="FM509" s="85"/>
      <c r="FN509" s="85"/>
      <c r="FO509" s="85"/>
      <c r="FP509" s="85"/>
      <c r="FQ509" s="85"/>
      <c r="FR509" s="85"/>
      <c r="FS509" s="85"/>
      <c r="FT509" s="85"/>
      <c r="FU509" s="85"/>
      <c r="FV509" s="85"/>
      <c r="FW509" s="85"/>
      <c r="FX509" s="85"/>
      <c r="FY509" s="85"/>
      <c r="FZ509" s="85"/>
      <c r="GA509" s="85"/>
      <c r="GB509" s="85"/>
      <c r="GC509" s="85"/>
      <c r="GD509" s="85"/>
      <c r="GE509" s="85"/>
      <c r="GF509" s="85"/>
      <c r="GG509" s="85"/>
      <c r="GH509" s="85"/>
      <c r="GI509" s="85"/>
      <c r="GJ509" s="85"/>
      <c r="GK509" s="85"/>
      <c r="GL509" s="85"/>
      <c r="GM509" s="85"/>
      <c r="GN509" s="85"/>
      <c r="GO509" s="85"/>
      <c r="GP509" s="85"/>
      <c r="GQ509" s="85"/>
      <c r="GR509" s="85"/>
      <c r="GS509" s="85"/>
      <c r="GT509" s="85"/>
      <c r="GU509" s="85"/>
      <c r="GV509" s="85"/>
      <c r="GW509" s="85"/>
      <c r="GX509" s="85"/>
      <c r="GY509" s="85"/>
      <c r="GZ509" s="85"/>
      <c r="HA509" s="85"/>
      <c r="HB509" s="85"/>
      <c r="HC509" s="85"/>
      <c r="HD509" s="85"/>
      <c r="HE509" s="85"/>
      <c r="HF509" s="85"/>
      <c r="HG509" s="85"/>
      <c r="HH509" s="85"/>
      <c r="HI509" s="85"/>
      <c r="HJ509" s="85"/>
      <c r="HK509" s="85"/>
      <c r="HL509" s="85"/>
      <c r="HM509" s="85"/>
      <c r="HN509" s="85"/>
      <c r="HO509" s="85"/>
      <c r="HP509" s="85"/>
      <c r="HQ509" s="85"/>
      <c r="HR509" s="85"/>
      <c r="HS509" s="85"/>
      <c r="HT509" s="85"/>
      <c r="HU509" s="85"/>
      <c r="HV509" s="85"/>
      <c r="HW509" s="85"/>
      <c r="HX509" s="85"/>
      <c r="HY509" s="85"/>
      <c r="HZ509" s="85"/>
      <c r="IA509" s="85"/>
      <c r="IB509" s="85"/>
      <c r="IC509" s="85"/>
      <c r="ID509" s="85"/>
      <c r="IE509" s="85"/>
      <c r="IF509" s="85"/>
      <c r="IG509" s="85"/>
      <c r="IH509" s="85"/>
      <c r="II509" s="85"/>
      <c r="IJ509" s="85"/>
      <c r="IK509" s="85"/>
      <c r="IL509" s="85"/>
      <c r="IM509" s="85"/>
      <c r="IN509" s="85"/>
      <c r="IO509" s="85"/>
      <c r="IP509" s="85"/>
      <c r="IQ509" s="85"/>
      <c r="IR509" s="85"/>
      <c r="IS509" s="85"/>
      <c r="IT509" s="85"/>
      <c r="IU509" s="85"/>
      <c r="IV509" s="85"/>
    </row>
    <row r="510" spans="1:256" customFormat="1" ht="10.5" customHeight="1" x14ac:dyDescent="0.2">
      <c r="A510" s="112"/>
      <c r="B510" s="87"/>
      <c r="C510" s="87"/>
      <c r="D510" s="88"/>
      <c r="E510" s="89"/>
      <c r="F510" s="90"/>
      <c r="G510" s="91"/>
      <c r="H510" s="156"/>
      <c r="I510" s="157"/>
      <c r="J510" s="81"/>
      <c r="K510" s="81"/>
      <c r="L510" s="82"/>
      <c r="M510" s="83"/>
      <c r="N510" s="84"/>
      <c r="O510" s="85"/>
      <c r="P510" s="85"/>
      <c r="Q510" s="85"/>
      <c r="R510" s="85"/>
      <c r="S510" s="85"/>
      <c r="T510" s="85"/>
      <c r="U510" s="85"/>
      <c r="V510" s="85"/>
      <c r="W510" s="85"/>
      <c r="X510" s="85"/>
      <c r="Y510" s="85"/>
      <c r="Z510" s="85"/>
      <c r="AA510" s="85"/>
      <c r="AB510" s="85"/>
      <c r="AC510" s="85"/>
      <c r="AD510" s="85"/>
      <c r="AE510" s="85"/>
      <c r="AF510" s="85"/>
      <c r="AG510" s="85"/>
      <c r="AH510" s="85"/>
      <c r="AI510" s="85"/>
      <c r="AJ510" s="85"/>
      <c r="AK510" s="85"/>
      <c r="AL510" s="85"/>
      <c r="AM510" s="85"/>
      <c r="AN510" s="85"/>
      <c r="AO510" s="85"/>
      <c r="AP510" s="85"/>
      <c r="AQ510" s="85"/>
      <c r="AR510" s="85"/>
      <c r="AS510" s="85"/>
      <c r="AT510" s="85"/>
      <c r="AU510" s="85"/>
      <c r="AV510" s="85"/>
      <c r="AW510" s="85"/>
      <c r="AX510" s="85"/>
      <c r="AY510" s="85"/>
      <c r="AZ510" s="85"/>
      <c r="BA510" s="85"/>
      <c r="BB510" s="85"/>
      <c r="BC510" s="85"/>
      <c r="BD510" s="85"/>
      <c r="BE510" s="85"/>
      <c r="BF510" s="85"/>
      <c r="BG510" s="85"/>
      <c r="BH510" s="85"/>
      <c r="BI510" s="85"/>
      <c r="BJ510" s="85"/>
      <c r="BK510" s="85"/>
      <c r="BL510" s="85"/>
      <c r="BM510" s="85"/>
      <c r="BN510" s="85"/>
      <c r="BO510" s="85"/>
      <c r="BP510" s="85"/>
      <c r="BQ510" s="85"/>
      <c r="BR510" s="85"/>
      <c r="BS510" s="85"/>
      <c r="BT510" s="85"/>
      <c r="BU510" s="85"/>
      <c r="BV510" s="85"/>
      <c r="BW510" s="85"/>
      <c r="BX510" s="85"/>
      <c r="BY510" s="85"/>
      <c r="BZ510" s="85"/>
      <c r="CA510" s="85"/>
      <c r="CB510" s="85"/>
      <c r="CC510" s="85"/>
      <c r="CD510" s="85"/>
      <c r="CE510" s="85"/>
      <c r="CF510" s="85"/>
      <c r="CG510" s="85"/>
      <c r="CH510" s="85"/>
      <c r="CI510" s="85"/>
      <c r="CJ510" s="85"/>
      <c r="CK510" s="85"/>
      <c r="CL510" s="85"/>
      <c r="CM510" s="85"/>
      <c r="CN510" s="85"/>
      <c r="CO510" s="85"/>
      <c r="CP510" s="85"/>
      <c r="CQ510" s="85"/>
      <c r="CR510" s="85"/>
      <c r="CS510" s="85"/>
      <c r="CT510" s="85"/>
      <c r="CU510" s="85"/>
      <c r="CV510" s="85"/>
      <c r="CW510" s="85"/>
      <c r="CX510" s="85"/>
      <c r="CY510" s="85"/>
      <c r="CZ510" s="85"/>
      <c r="DA510" s="85"/>
      <c r="DB510" s="85"/>
      <c r="DC510" s="85"/>
      <c r="DD510" s="85"/>
      <c r="DE510" s="85"/>
      <c r="DF510" s="85"/>
      <c r="DG510" s="85"/>
      <c r="DH510" s="85"/>
      <c r="DI510" s="85"/>
      <c r="DJ510" s="85"/>
      <c r="DK510" s="85"/>
      <c r="DL510" s="85"/>
      <c r="DM510" s="85"/>
      <c r="DN510" s="85"/>
      <c r="DO510" s="85"/>
      <c r="DP510" s="85"/>
      <c r="DQ510" s="85"/>
      <c r="DR510" s="85"/>
      <c r="DS510" s="85"/>
      <c r="DT510" s="85"/>
      <c r="DU510" s="85"/>
      <c r="DV510" s="85"/>
      <c r="DW510" s="85"/>
      <c r="DX510" s="85"/>
      <c r="DY510" s="85"/>
      <c r="DZ510" s="85"/>
      <c r="EA510" s="85"/>
      <c r="EB510" s="85"/>
      <c r="EC510" s="85"/>
      <c r="ED510" s="85"/>
      <c r="EE510" s="85"/>
      <c r="EF510" s="85"/>
      <c r="EG510" s="85"/>
      <c r="EH510" s="85"/>
      <c r="EI510" s="85"/>
      <c r="EJ510" s="85"/>
      <c r="EK510" s="85"/>
      <c r="EL510" s="85"/>
      <c r="EM510" s="85"/>
      <c r="EN510" s="85"/>
      <c r="EO510" s="85"/>
      <c r="EP510" s="85"/>
      <c r="EQ510" s="85"/>
      <c r="ER510" s="85"/>
      <c r="ES510" s="85"/>
      <c r="ET510" s="85"/>
      <c r="EU510" s="85"/>
      <c r="EV510" s="85"/>
      <c r="EW510" s="85"/>
      <c r="EX510" s="85"/>
      <c r="EY510" s="85"/>
      <c r="EZ510" s="85"/>
      <c r="FA510" s="85"/>
      <c r="FB510" s="85"/>
      <c r="FC510" s="85"/>
      <c r="FD510" s="85"/>
      <c r="FE510" s="85"/>
      <c r="FF510" s="85"/>
      <c r="FG510" s="85"/>
      <c r="FH510" s="85"/>
      <c r="FI510" s="85"/>
      <c r="FJ510" s="85"/>
      <c r="FK510" s="85"/>
      <c r="FL510" s="85"/>
      <c r="FM510" s="85"/>
      <c r="FN510" s="85"/>
      <c r="FO510" s="85"/>
      <c r="FP510" s="85"/>
      <c r="FQ510" s="85"/>
      <c r="FR510" s="85"/>
      <c r="FS510" s="85"/>
      <c r="FT510" s="85"/>
      <c r="FU510" s="85"/>
      <c r="FV510" s="85"/>
      <c r="FW510" s="85"/>
      <c r="FX510" s="85"/>
      <c r="FY510" s="85"/>
      <c r="FZ510" s="85"/>
      <c r="GA510" s="85"/>
      <c r="GB510" s="85"/>
      <c r="GC510" s="85"/>
      <c r="GD510" s="85"/>
      <c r="GE510" s="85"/>
      <c r="GF510" s="85"/>
      <c r="GG510" s="85"/>
      <c r="GH510" s="85"/>
      <c r="GI510" s="85"/>
      <c r="GJ510" s="85"/>
      <c r="GK510" s="85"/>
      <c r="GL510" s="85"/>
      <c r="GM510" s="85"/>
      <c r="GN510" s="85"/>
      <c r="GO510" s="85"/>
      <c r="GP510" s="85"/>
      <c r="GQ510" s="85"/>
      <c r="GR510" s="85"/>
      <c r="GS510" s="85"/>
      <c r="GT510" s="85"/>
      <c r="GU510" s="85"/>
      <c r="GV510" s="85"/>
      <c r="GW510" s="85"/>
      <c r="GX510" s="85"/>
      <c r="GY510" s="85"/>
      <c r="GZ510" s="85"/>
      <c r="HA510" s="85"/>
      <c r="HB510" s="85"/>
      <c r="HC510" s="85"/>
      <c r="HD510" s="85"/>
      <c r="HE510" s="85"/>
      <c r="HF510" s="85"/>
      <c r="HG510" s="85"/>
      <c r="HH510" s="85"/>
      <c r="HI510" s="85"/>
      <c r="HJ510" s="85"/>
      <c r="HK510" s="85"/>
      <c r="HL510" s="85"/>
      <c r="HM510" s="85"/>
      <c r="HN510" s="85"/>
      <c r="HO510" s="85"/>
      <c r="HP510" s="85"/>
      <c r="HQ510" s="85"/>
      <c r="HR510" s="85"/>
      <c r="HS510" s="85"/>
      <c r="HT510" s="85"/>
      <c r="HU510" s="85"/>
      <c r="HV510" s="85"/>
      <c r="HW510" s="85"/>
      <c r="HX510" s="85"/>
      <c r="HY510" s="85"/>
      <c r="HZ510" s="85"/>
      <c r="IA510" s="85"/>
      <c r="IB510" s="85"/>
      <c r="IC510" s="85"/>
      <c r="ID510" s="85"/>
      <c r="IE510" s="85"/>
      <c r="IF510" s="85"/>
      <c r="IG510" s="85"/>
      <c r="IH510" s="85"/>
      <c r="II510" s="85"/>
      <c r="IJ510" s="85"/>
      <c r="IK510" s="85"/>
      <c r="IL510" s="85"/>
      <c r="IM510" s="85"/>
      <c r="IN510" s="85"/>
      <c r="IO510" s="85"/>
      <c r="IP510" s="85"/>
      <c r="IQ510" s="85"/>
      <c r="IR510" s="85"/>
      <c r="IS510" s="85"/>
      <c r="IT510" s="85"/>
      <c r="IU510" s="85"/>
      <c r="IV510" s="85"/>
    </row>
    <row r="511" spans="1:256" customFormat="1" ht="30" customHeight="1" x14ac:dyDescent="0.25">
      <c r="A511" s="158" t="s">
        <v>462</v>
      </c>
      <c r="B511" s="159" t="s">
        <v>463</v>
      </c>
      <c r="C511" s="160"/>
      <c r="D511" s="160"/>
      <c r="E511" s="161" t="s">
        <v>464</v>
      </c>
      <c r="F511" s="145"/>
      <c r="G511" s="145"/>
      <c r="H511" s="145"/>
      <c r="I511" s="86"/>
      <c r="J511" s="81"/>
      <c r="K511" s="81"/>
      <c r="L511" s="82"/>
      <c r="M511" s="83"/>
      <c r="N511" s="84"/>
      <c r="O511" s="85"/>
      <c r="P511" s="85"/>
      <c r="Q511" s="85"/>
      <c r="R511" s="85"/>
      <c r="S511" s="85"/>
      <c r="T511" s="85"/>
      <c r="U511" s="85"/>
      <c r="V511" s="85"/>
      <c r="W511" s="85"/>
      <c r="X511" s="85"/>
      <c r="Y511" s="85"/>
      <c r="Z511" s="85"/>
      <c r="AA511" s="85"/>
      <c r="AB511" s="85"/>
      <c r="AC511" s="85"/>
      <c r="AD511" s="85"/>
      <c r="AE511" s="85"/>
      <c r="AF511" s="85"/>
      <c r="AG511" s="85"/>
      <c r="AH511" s="85"/>
      <c r="AI511" s="85"/>
      <c r="AJ511" s="85"/>
      <c r="AK511" s="85"/>
      <c r="AL511" s="85"/>
      <c r="AM511" s="85"/>
      <c r="AN511" s="85"/>
      <c r="AO511" s="85"/>
      <c r="AP511" s="85"/>
      <c r="AQ511" s="85"/>
      <c r="AR511" s="85"/>
      <c r="AS511" s="85"/>
      <c r="AT511" s="85"/>
      <c r="AU511" s="85"/>
      <c r="AV511" s="85"/>
      <c r="AW511" s="85"/>
      <c r="AX511" s="85"/>
      <c r="AY511" s="85"/>
      <c r="AZ511" s="85"/>
      <c r="BA511" s="85"/>
      <c r="BB511" s="85"/>
      <c r="BC511" s="85"/>
      <c r="BD511" s="85"/>
      <c r="BE511" s="85"/>
      <c r="BF511" s="85"/>
      <c r="BG511" s="85"/>
      <c r="BH511" s="85"/>
      <c r="BI511" s="85"/>
      <c r="BJ511" s="85"/>
      <c r="BK511" s="85"/>
      <c r="BL511" s="85"/>
      <c r="BM511" s="85"/>
      <c r="BN511" s="85"/>
      <c r="BO511" s="85"/>
      <c r="BP511" s="85"/>
      <c r="BQ511" s="85"/>
      <c r="BR511" s="85"/>
      <c r="BS511" s="85"/>
      <c r="BT511" s="85"/>
      <c r="BU511" s="85"/>
      <c r="BV511" s="85"/>
      <c r="BW511" s="85"/>
      <c r="BX511" s="85"/>
      <c r="BY511" s="85"/>
      <c r="BZ511" s="85"/>
      <c r="CA511" s="85"/>
      <c r="CB511" s="85"/>
      <c r="CC511" s="85"/>
      <c r="CD511" s="85"/>
      <c r="CE511" s="85"/>
      <c r="CF511" s="85"/>
      <c r="CG511" s="85"/>
      <c r="CH511" s="85"/>
      <c r="CI511" s="85"/>
      <c r="CJ511" s="85"/>
      <c r="CK511" s="85"/>
      <c r="CL511" s="85"/>
      <c r="CM511" s="85"/>
      <c r="CN511" s="85"/>
      <c r="CO511" s="85"/>
      <c r="CP511" s="85"/>
      <c r="CQ511" s="85"/>
      <c r="CR511" s="85"/>
      <c r="CS511" s="85"/>
      <c r="CT511" s="85"/>
      <c r="CU511" s="85"/>
      <c r="CV511" s="85"/>
      <c r="CW511" s="85"/>
      <c r="CX511" s="85"/>
      <c r="CY511" s="85"/>
      <c r="CZ511" s="85"/>
      <c r="DA511" s="85"/>
      <c r="DB511" s="85"/>
      <c r="DC511" s="85"/>
      <c r="DD511" s="85"/>
      <c r="DE511" s="85"/>
      <c r="DF511" s="85"/>
      <c r="DG511" s="85"/>
      <c r="DH511" s="85"/>
      <c r="DI511" s="85"/>
      <c r="DJ511" s="85"/>
      <c r="DK511" s="85"/>
      <c r="DL511" s="85"/>
      <c r="DM511" s="85"/>
      <c r="DN511" s="85"/>
      <c r="DO511" s="85"/>
      <c r="DP511" s="85"/>
      <c r="DQ511" s="85"/>
      <c r="DR511" s="85"/>
      <c r="DS511" s="85"/>
      <c r="DT511" s="85"/>
      <c r="DU511" s="85"/>
      <c r="DV511" s="85"/>
      <c r="DW511" s="85"/>
      <c r="DX511" s="85"/>
      <c r="DY511" s="85"/>
      <c r="DZ511" s="85"/>
      <c r="EA511" s="85"/>
      <c r="EB511" s="85"/>
      <c r="EC511" s="85"/>
      <c r="ED511" s="85"/>
      <c r="EE511" s="85"/>
      <c r="EF511" s="85"/>
      <c r="EG511" s="85"/>
      <c r="EH511" s="85"/>
      <c r="EI511" s="85"/>
      <c r="EJ511" s="85"/>
      <c r="EK511" s="85"/>
      <c r="EL511" s="85"/>
      <c r="EM511" s="85"/>
      <c r="EN511" s="85"/>
      <c r="EO511" s="85"/>
      <c r="EP511" s="85"/>
      <c r="EQ511" s="85"/>
      <c r="ER511" s="85"/>
      <c r="ES511" s="85"/>
      <c r="ET511" s="85"/>
      <c r="EU511" s="85"/>
      <c r="EV511" s="85"/>
      <c r="EW511" s="85"/>
      <c r="EX511" s="85"/>
      <c r="EY511" s="85"/>
      <c r="EZ511" s="85"/>
      <c r="FA511" s="85"/>
      <c r="FB511" s="85"/>
      <c r="FC511" s="85"/>
      <c r="FD511" s="85"/>
      <c r="FE511" s="85"/>
      <c r="FF511" s="85"/>
      <c r="FG511" s="85"/>
      <c r="FH511" s="85"/>
      <c r="FI511" s="85"/>
      <c r="FJ511" s="85"/>
      <c r="FK511" s="85"/>
      <c r="FL511" s="85"/>
      <c r="FM511" s="85"/>
      <c r="FN511" s="85"/>
      <c r="FO511" s="85"/>
      <c r="FP511" s="85"/>
      <c r="FQ511" s="85"/>
      <c r="FR511" s="85"/>
      <c r="FS511" s="85"/>
      <c r="FT511" s="85"/>
      <c r="FU511" s="85"/>
      <c r="FV511" s="85"/>
      <c r="FW511" s="85"/>
      <c r="FX511" s="85"/>
      <c r="FY511" s="85"/>
      <c r="FZ511" s="85"/>
      <c r="GA511" s="85"/>
      <c r="GB511" s="85"/>
      <c r="GC511" s="85"/>
      <c r="GD511" s="85"/>
      <c r="GE511" s="85"/>
      <c r="GF511" s="85"/>
      <c r="GG511" s="85"/>
      <c r="GH511" s="85"/>
      <c r="GI511" s="85"/>
      <c r="GJ511" s="85"/>
      <c r="GK511" s="85"/>
      <c r="GL511" s="85"/>
      <c r="GM511" s="85"/>
      <c r="GN511" s="85"/>
      <c r="GO511" s="85"/>
      <c r="GP511" s="85"/>
      <c r="GQ511" s="85"/>
      <c r="GR511" s="85"/>
      <c r="GS511" s="85"/>
      <c r="GT511" s="85"/>
      <c r="GU511" s="85"/>
      <c r="GV511" s="85"/>
      <c r="GW511" s="85"/>
      <c r="GX511" s="85"/>
      <c r="GY511" s="85"/>
      <c r="GZ511" s="85"/>
      <c r="HA511" s="85"/>
      <c r="HB511" s="85"/>
      <c r="HC511" s="85"/>
      <c r="HD511" s="85"/>
      <c r="HE511" s="85"/>
      <c r="HF511" s="85"/>
      <c r="HG511" s="85"/>
      <c r="HH511" s="85"/>
      <c r="HI511" s="85"/>
      <c r="HJ511" s="85"/>
      <c r="HK511" s="85"/>
      <c r="HL511" s="85"/>
      <c r="HM511" s="85"/>
      <c r="HN511" s="85"/>
      <c r="HO511" s="85"/>
      <c r="HP511" s="85"/>
      <c r="HQ511" s="85"/>
      <c r="HR511" s="85"/>
      <c r="HS511" s="85"/>
      <c r="HT511" s="85"/>
      <c r="HU511" s="85"/>
      <c r="HV511" s="85"/>
      <c r="HW511" s="85"/>
      <c r="HX511" s="85"/>
      <c r="HY511" s="85"/>
      <c r="HZ511" s="85"/>
      <c r="IA511" s="85"/>
      <c r="IB511" s="85"/>
      <c r="IC511" s="85"/>
      <c r="ID511" s="85"/>
      <c r="IE511" s="85"/>
      <c r="IF511" s="85"/>
      <c r="IG511" s="85"/>
      <c r="IH511" s="85"/>
      <c r="II511" s="85"/>
      <c r="IJ511" s="85"/>
      <c r="IK511" s="85"/>
      <c r="IL511" s="85"/>
      <c r="IM511" s="85"/>
      <c r="IN511" s="85"/>
      <c r="IO511" s="85"/>
      <c r="IP511" s="85"/>
      <c r="IQ511" s="85"/>
      <c r="IR511" s="85"/>
      <c r="IS511" s="85"/>
      <c r="IT511" s="85"/>
      <c r="IU511" s="85"/>
      <c r="IV511" s="85"/>
    </row>
    <row r="512" spans="1:256" customFormat="1" ht="30" customHeight="1" x14ac:dyDescent="0.2">
      <c r="A512" s="158"/>
      <c r="B512" s="160"/>
      <c r="C512" s="160"/>
      <c r="D512" s="160"/>
      <c r="E512" s="142" t="s">
        <v>465</v>
      </c>
      <c r="F512" s="162"/>
      <c r="G512" s="162"/>
      <c r="H512" s="156"/>
      <c r="I512" s="163"/>
      <c r="J512" s="81"/>
      <c r="K512" s="81"/>
      <c r="L512" s="82"/>
      <c r="M512" s="83"/>
      <c r="N512" s="84"/>
      <c r="O512" s="85"/>
      <c r="P512" s="85"/>
      <c r="Q512" s="85"/>
      <c r="R512" s="85"/>
      <c r="S512" s="85"/>
      <c r="T512" s="85"/>
      <c r="U512" s="85"/>
      <c r="V512" s="85"/>
      <c r="W512" s="85"/>
      <c r="X512" s="85"/>
      <c r="Y512" s="85"/>
      <c r="Z512" s="85"/>
      <c r="AA512" s="85"/>
      <c r="AB512" s="85"/>
      <c r="AC512" s="85"/>
      <c r="AD512" s="85"/>
      <c r="AE512" s="85"/>
      <c r="AF512" s="85"/>
      <c r="AG512" s="85"/>
      <c r="AH512" s="85"/>
      <c r="AI512" s="85"/>
      <c r="AJ512" s="85"/>
      <c r="AK512" s="85"/>
      <c r="AL512" s="85"/>
      <c r="AM512" s="85"/>
      <c r="AN512" s="85"/>
      <c r="AO512" s="85"/>
      <c r="AP512" s="85"/>
      <c r="AQ512" s="85"/>
      <c r="AR512" s="85"/>
      <c r="AS512" s="85"/>
      <c r="AT512" s="85"/>
      <c r="AU512" s="85"/>
      <c r="AV512" s="85"/>
      <c r="AW512" s="85"/>
      <c r="AX512" s="85"/>
      <c r="AY512" s="85"/>
      <c r="AZ512" s="85"/>
      <c r="BA512" s="85"/>
      <c r="BB512" s="85"/>
      <c r="BC512" s="85"/>
      <c r="BD512" s="85"/>
      <c r="BE512" s="85"/>
      <c r="BF512" s="85"/>
      <c r="BG512" s="85"/>
      <c r="BH512" s="85"/>
      <c r="BI512" s="85"/>
      <c r="BJ512" s="85"/>
      <c r="BK512" s="85"/>
      <c r="BL512" s="85"/>
      <c r="BM512" s="85"/>
      <c r="BN512" s="85"/>
      <c r="BO512" s="85"/>
      <c r="BP512" s="85"/>
      <c r="BQ512" s="85"/>
      <c r="BR512" s="85"/>
      <c r="BS512" s="85"/>
      <c r="BT512" s="85"/>
      <c r="BU512" s="85"/>
      <c r="BV512" s="85"/>
      <c r="BW512" s="85"/>
      <c r="BX512" s="85"/>
      <c r="BY512" s="85"/>
      <c r="BZ512" s="85"/>
      <c r="CA512" s="85"/>
      <c r="CB512" s="85"/>
      <c r="CC512" s="85"/>
      <c r="CD512" s="85"/>
      <c r="CE512" s="85"/>
      <c r="CF512" s="85"/>
      <c r="CG512" s="85"/>
      <c r="CH512" s="85"/>
      <c r="CI512" s="85"/>
      <c r="CJ512" s="85"/>
      <c r="CK512" s="85"/>
      <c r="CL512" s="85"/>
      <c r="CM512" s="85"/>
      <c r="CN512" s="85"/>
      <c r="CO512" s="85"/>
      <c r="CP512" s="85"/>
      <c r="CQ512" s="85"/>
      <c r="CR512" s="85"/>
      <c r="CS512" s="85"/>
      <c r="CT512" s="85"/>
      <c r="CU512" s="85"/>
      <c r="CV512" s="85"/>
      <c r="CW512" s="85"/>
      <c r="CX512" s="85"/>
      <c r="CY512" s="85"/>
      <c r="CZ512" s="85"/>
      <c r="DA512" s="85"/>
      <c r="DB512" s="85"/>
      <c r="DC512" s="85"/>
      <c r="DD512" s="85"/>
      <c r="DE512" s="85"/>
      <c r="DF512" s="85"/>
      <c r="DG512" s="85"/>
      <c r="DH512" s="85"/>
      <c r="DI512" s="85"/>
      <c r="DJ512" s="85"/>
      <c r="DK512" s="85"/>
      <c r="DL512" s="85"/>
      <c r="DM512" s="85"/>
      <c r="DN512" s="85"/>
      <c r="DO512" s="85"/>
      <c r="DP512" s="85"/>
      <c r="DQ512" s="85"/>
      <c r="DR512" s="85"/>
      <c r="DS512" s="85"/>
      <c r="DT512" s="85"/>
      <c r="DU512" s="85"/>
      <c r="DV512" s="85"/>
      <c r="DW512" s="85"/>
      <c r="DX512" s="85"/>
      <c r="DY512" s="85"/>
      <c r="DZ512" s="85"/>
      <c r="EA512" s="85"/>
      <c r="EB512" s="85"/>
      <c r="EC512" s="85"/>
      <c r="ED512" s="85"/>
      <c r="EE512" s="85"/>
      <c r="EF512" s="85"/>
      <c r="EG512" s="85"/>
      <c r="EH512" s="85"/>
      <c r="EI512" s="85"/>
      <c r="EJ512" s="85"/>
      <c r="EK512" s="85"/>
      <c r="EL512" s="85"/>
      <c r="EM512" s="85"/>
      <c r="EN512" s="85"/>
      <c r="EO512" s="85"/>
      <c r="EP512" s="85"/>
      <c r="EQ512" s="85"/>
      <c r="ER512" s="85"/>
      <c r="ES512" s="85"/>
      <c r="ET512" s="85"/>
      <c r="EU512" s="85"/>
      <c r="EV512" s="85"/>
      <c r="EW512" s="85"/>
      <c r="EX512" s="85"/>
      <c r="EY512" s="85"/>
      <c r="EZ512" s="85"/>
      <c r="FA512" s="85"/>
      <c r="FB512" s="85"/>
      <c r="FC512" s="85"/>
      <c r="FD512" s="85"/>
      <c r="FE512" s="85"/>
      <c r="FF512" s="85"/>
      <c r="FG512" s="85"/>
      <c r="FH512" s="85"/>
      <c r="FI512" s="85"/>
      <c r="FJ512" s="85"/>
      <c r="FK512" s="85"/>
      <c r="FL512" s="85"/>
      <c r="FM512" s="85"/>
      <c r="FN512" s="85"/>
      <c r="FO512" s="85"/>
      <c r="FP512" s="85"/>
      <c r="FQ512" s="85"/>
      <c r="FR512" s="85"/>
      <c r="FS512" s="85"/>
      <c r="FT512" s="85"/>
      <c r="FU512" s="85"/>
      <c r="FV512" s="85"/>
      <c r="FW512" s="85"/>
      <c r="FX512" s="85"/>
      <c r="FY512" s="85"/>
      <c r="FZ512" s="85"/>
      <c r="GA512" s="85"/>
      <c r="GB512" s="85"/>
      <c r="GC512" s="85"/>
      <c r="GD512" s="85"/>
      <c r="GE512" s="85"/>
      <c r="GF512" s="85"/>
      <c r="GG512" s="85"/>
      <c r="GH512" s="85"/>
      <c r="GI512" s="85"/>
      <c r="GJ512" s="85"/>
      <c r="GK512" s="85"/>
      <c r="GL512" s="85"/>
      <c r="GM512" s="85"/>
      <c r="GN512" s="85"/>
      <c r="GO512" s="85"/>
      <c r="GP512" s="85"/>
      <c r="GQ512" s="85"/>
      <c r="GR512" s="85"/>
      <c r="GS512" s="85"/>
      <c r="GT512" s="85"/>
      <c r="GU512" s="85"/>
      <c r="GV512" s="85"/>
      <c r="GW512" s="85"/>
      <c r="GX512" s="85"/>
      <c r="GY512" s="85"/>
      <c r="GZ512" s="85"/>
      <c r="HA512" s="85"/>
      <c r="HB512" s="85"/>
      <c r="HC512" s="85"/>
      <c r="HD512" s="85"/>
      <c r="HE512" s="85"/>
      <c r="HF512" s="85"/>
      <c r="HG512" s="85"/>
      <c r="HH512" s="85"/>
      <c r="HI512" s="85"/>
      <c r="HJ512" s="85"/>
      <c r="HK512" s="85"/>
      <c r="HL512" s="85"/>
      <c r="HM512" s="85"/>
      <c r="HN512" s="85"/>
      <c r="HO512" s="85"/>
      <c r="HP512" s="85"/>
      <c r="HQ512" s="85"/>
      <c r="HR512" s="85"/>
      <c r="HS512" s="85"/>
      <c r="HT512" s="85"/>
      <c r="HU512" s="85"/>
      <c r="HV512" s="85"/>
      <c r="HW512" s="85"/>
      <c r="HX512" s="85"/>
      <c r="HY512" s="85"/>
      <c r="HZ512" s="85"/>
      <c r="IA512" s="85"/>
      <c r="IB512" s="85"/>
      <c r="IC512" s="85"/>
      <c r="ID512" s="85"/>
      <c r="IE512" s="85"/>
      <c r="IF512" s="85"/>
      <c r="IG512" s="85"/>
      <c r="IH512" s="85"/>
      <c r="II512" s="85"/>
      <c r="IJ512" s="85"/>
      <c r="IK512" s="85"/>
      <c r="IL512" s="85"/>
      <c r="IM512" s="85"/>
      <c r="IN512" s="85"/>
      <c r="IO512" s="85"/>
      <c r="IP512" s="85"/>
      <c r="IQ512" s="85"/>
      <c r="IR512" s="85"/>
      <c r="IS512" s="85"/>
      <c r="IT512" s="85"/>
      <c r="IU512" s="85"/>
      <c r="IV512" s="85"/>
    </row>
    <row r="513" spans="1:256" customFormat="1" ht="30" customHeight="1" x14ac:dyDescent="0.25">
      <c r="A513" s="113" t="s">
        <v>466</v>
      </c>
      <c r="B513" s="142" t="s">
        <v>467</v>
      </c>
      <c r="C513" s="143"/>
      <c r="D513" s="143"/>
      <c r="E513" s="143"/>
      <c r="F513" s="144"/>
      <c r="G513" s="144"/>
      <c r="H513" s="145"/>
      <c r="I513" s="114">
        <v>7291869</v>
      </c>
      <c r="J513" s="81"/>
      <c r="K513" s="81"/>
      <c r="L513" s="82"/>
      <c r="M513" s="83"/>
      <c r="N513" s="84"/>
      <c r="O513" s="85"/>
      <c r="P513" s="85"/>
      <c r="Q513" s="85"/>
      <c r="R513" s="85"/>
      <c r="S513" s="85"/>
      <c r="T513" s="85"/>
      <c r="U513" s="85"/>
      <c r="V513" s="85"/>
      <c r="W513" s="85"/>
      <c r="X513" s="85"/>
      <c r="Y513" s="85"/>
      <c r="Z513" s="85"/>
      <c r="AA513" s="85"/>
      <c r="AB513" s="85"/>
      <c r="AC513" s="85"/>
      <c r="AD513" s="85"/>
      <c r="AE513" s="85"/>
      <c r="AF513" s="85"/>
      <c r="AG513" s="85"/>
      <c r="AH513" s="85"/>
      <c r="AI513" s="85"/>
      <c r="AJ513" s="85"/>
      <c r="AK513" s="85"/>
      <c r="AL513" s="85"/>
      <c r="AM513" s="85"/>
      <c r="AN513" s="85"/>
      <c r="AO513" s="85"/>
      <c r="AP513" s="85"/>
      <c r="AQ513" s="85"/>
      <c r="AR513" s="85"/>
      <c r="AS513" s="85"/>
      <c r="AT513" s="85"/>
      <c r="AU513" s="85"/>
      <c r="AV513" s="85"/>
      <c r="AW513" s="85"/>
      <c r="AX513" s="85"/>
      <c r="AY513" s="85"/>
      <c r="AZ513" s="85"/>
      <c r="BA513" s="85"/>
      <c r="BB513" s="85"/>
      <c r="BC513" s="85"/>
      <c r="BD513" s="85"/>
      <c r="BE513" s="85"/>
      <c r="BF513" s="85"/>
      <c r="BG513" s="85"/>
      <c r="BH513" s="85"/>
      <c r="BI513" s="85"/>
      <c r="BJ513" s="85"/>
      <c r="BK513" s="85"/>
      <c r="BL513" s="85"/>
      <c r="BM513" s="85"/>
      <c r="BN513" s="85"/>
      <c r="BO513" s="85"/>
      <c r="BP513" s="85"/>
      <c r="BQ513" s="85"/>
      <c r="BR513" s="85"/>
      <c r="BS513" s="85"/>
      <c r="BT513" s="85"/>
      <c r="BU513" s="85"/>
      <c r="BV513" s="85"/>
      <c r="BW513" s="85"/>
      <c r="BX513" s="85"/>
      <c r="BY513" s="85"/>
      <c r="BZ513" s="85"/>
      <c r="CA513" s="85"/>
      <c r="CB513" s="85"/>
      <c r="CC513" s="85"/>
      <c r="CD513" s="85"/>
      <c r="CE513" s="85"/>
      <c r="CF513" s="85"/>
      <c r="CG513" s="85"/>
      <c r="CH513" s="85"/>
      <c r="CI513" s="85"/>
      <c r="CJ513" s="85"/>
      <c r="CK513" s="85"/>
      <c r="CL513" s="85"/>
      <c r="CM513" s="85"/>
      <c r="CN513" s="85"/>
      <c r="CO513" s="85"/>
      <c r="CP513" s="85"/>
      <c r="CQ513" s="85"/>
      <c r="CR513" s="85"/>
      <c r="CS513" s="85"/>
      <c r="CT513" s="85"/>
      <c r="CU513" s="85"/>
      <c r="CV513" s="85"/>
      <c r="CW513" s="85"/>
      <c r="CX513" s="85"/>
      <c r="CY513" s="85"/>
      <c r="CZ513" s="85"/>
      <c r="DA513" s="85"/>
      <c r="DB513" s="85"/>
      <c r="DC513" s="85"/>
      <c r="DD513" s="85"/>
      <c r="DE513" s="85"/>
      <c r="DF513" s="85"/>
      <c r="DG513" s="85"/>
      <c r="DH513" s="85"/>
      <c r="DI513" s="85"/>
      <c r="DJ513" s="85"/>
      <c r="DK513" s="85"/>
      <c r="DL513" s="85"/>
      <c r="DM513" s="85"/>
      <c r="DN513" s="85"/>
      <c r="DO513" s="85"/>
      <c r="DP513" s="85"/>
      <c r="DQ513" s="85"/>
      <c r="DR513" s="85"/>
      <c r="DS513" s="85"/>
      <c r="DT513" s="85"/>
      <c r="DU513" s="85"/>
      <c r="DV513" s="85"/>
      <c r="DW513" s="85"/>
      <c r="DX513" s="85"/>
      <c r="DY513" s="85"/>
      <c r="DZ513" s="85"/>
      <c r="EA513" s="85"/>
      <c r="EB513" s="85"/>
      <c r="EC513" s="85"/>
      <c r="ED513" s="85"/>
      <c r="EE513" s="85"/>
      <c r="EF513" s="85"/>
      <c r="EG513" s="85"/>
      <c r="EH513" s="85"/>
      <c r="EI513" s="85"/>
      <c r="EJ513" s="85"/>
      <c r="EK513" s="85"/>
      <c r="EL513" s="85"/>
      <c r="EM513" s="85"/>
      <c r="EN513" s="85"/>
      <c r="EO513" s="85"/>
      <c r="EP513" s="85"/>
      <c r="EQ513" s="85"/>
      <c r="ER513" s="85"/>
      <c r="ES513" s="85"/>
      <c r="ET513" s="85"/>
      <c r="EU513" s="85"/>
      <c r="EV513" s="85"/>
      <c r="EW513" s="85"/>
      <c r="EX513" s="85"/>
      <c r="EY513" s="85"/>
      <c r="EZ513" s="85"/>
      <c r="FA513" s="85"/>
      <c r="FB513" s="85"/>
      <c r="FC513" s="85"/>
      <c r="FD513" s="85"/>
      <c r="FE513" s="85"/>
      <c r="FF513" s="85"/>
      <c r="FG513" s="85"/>
      <c r="FH513" s="85"/>
      <c r="FI513" s="85"/>
      <c r="FJ513" s="85"/>
      <c r="FK513" s="85"/>
      <c r="FL513" s="85"/>
      <c r="FM513" s="85"/>
      <c r="FN513" s="85"/>
      <c r="FO513" s="85"/>
      <c r="FP513" s="85"/>
      <c r="FQ513" s="85"/>
      <c r="FR513" s="85"/>
      <c r="FS513" s="85"/>
      <c r="FT513" s="85"/>
      <c r="FU513" s="85"/>
      <c r="FV513" s="85"/>
      <c r="FW513" s="85"/>
      <c r="FX513" s="85"/>
      <c r="FY513" s="85"/>
      <c r="FZ513" s="85"/>
      <c r="GA513" s="85"/>
      <c r="GB513" s="85"/>
      <c r="GC513" s="85"/>
      <c r="GD513" s="85"/>
      <c r="GE513" s="85"/>
      <c r="GF513" s="85"/>
      <c r="GG513" s="85"/>
      <c r="GH513" s="85"/>
      <c r="GI513" s="85"/>
      <c r="GJ513" s="85"/>
      <c r="GK513" s="85"/>
      <c r="GL513" s="85"/>
      <c r="GM513" s="85"/>
      <c r="GN513" s="85"/>
      <c r="GO513" s="85"/>
      <c r="GP513" s="85"/>
      <c r="GQ513" s="85"/>
      <c r="GR513" s="85"/>
      <c r="GS513" s="85"/>
      <c r="GT513" s="85"/>
      <c r="GU513" s="85"/>
      <c r="GV513" s="85"/>
      <c r="GW513" s="85"/>
      <c r="GX513" s="85"/>
      <c r="GY513" s="85"/>
      <c r="GZ513" s="85"/>
      <c r="HA513" s="85"/>
      <c r="HB513" s="85"/>
      <c r="HC513" s="85"/>
      <c r="HD513" s="85"/>
      <c r="HE513" s="85"/>
      <c r="HF513" s="85"/>
      <c r="HG513" s="85"/>
      <c r="HH513" s="85"/>
      <c r="HI513" s="85"/>
      <c r="HJ513" s="85"/>
      <c r="HK513" s="85"/>
      <c r="HL513" s="85"/>
      <c r="HM513" s="85"/>
      <c r="HN513" s="85"/>
      <c r="HO513" s="85"/>
      <c r="HP513" s="85"/>
      <c r="HQ513" s="85"/>
      <c r="HR513" s="85"/>
      <c r="HS513" s="85"/>
      <c r="HT513" s="85"/>
      <c r="HU513" s="85"/>
      <c r="HV513" s="85"/>
      <c r="HW513" s="85"/>
      <c r="HX513" s="85"/>
      <c r="HY513" s="85"/>
      <c r="HZ513" s="85"/>
      <c r="IA513" s="85"/>
      <c r="IB513" s="85"/>
      <c r="IC513" s="85"/>
      <c r="ID513" s="85"/>
      <c r="IE513" s="85"/>
      <c r="IF513" s="85"/>
      <c r="IG513" s="85"/>
      <c r="IH513" s="85"/>
      <c r="II513" s="85"/>
      <c r="IJ513" s="85"/>
      <c r="IK513" s="85"/>
      <c r="IL513" s="85"/>
      <c r="IM513" s="85"/>
      <c r="IN513" s="85"/>
      <c r="IO513" s="85"/>
      <c r="IP513" s="85"/>
      <c r="IQ513" s="85"/>
      <c r="IR513" s="85"/>
      <c r="IS513" s="85"/>
      <c r="IT513" s="85"/>
      <c r="IU513" s="85"/>
      <c r="IV513" s="85"/>
    </row>
    <row r="514" spans="1:256" customFormat="1" ht="18.75" customHeight="1" x14ac:dyDescent="0.2">
      <c r="A514" s="115"/>
      <c r="B514" s="92"/>
      <c r="C514" s="92"/>
      <c r="D514" s="92"/>
      <c r="E514" s="92"/>
      <c r="F514" s="92"/>
      <c r="G514" s="92"/>
      <c r="H514" s="92"/>
      <c r="I514" s="116"/>
    </row>
    <row r="515" spans="1:256" customFormat="1" ht="30" customHeight="1" x14ac:dyDescent="0.25">
      <c r="A515" s="146" t="s">
        <v>469</v>
      </c>
      <c r="B515" s="147"/>
      <c r="C515" s="147"/>
      <c r="D515" s="147"/>
      <c r="E515" s="149" t="s">
        <v>460</v>
      </c>
      <c r="F515" s="149"/>
      <c r="G515" s="149"/>
      <c r="H515" s="149"/>
      <c r="I515" s="117"/>
    </row>
    <row r="516" spans="1:256" customFormat="1" ht="30" customHeight="1" x14ac:dyDescent="0.25">
      <c r="A516" s="148"/>
      <c r="B516" s="147"/>
      <c r="C516" s="147"/>
      <c r="D516" s="147"/>
      <c r="E516" s="149" t="s">
        <v>468</v>
      </c>
      <c r="F516" s="149"/>
      <c r="G516" s="150"/>
      <c r="H516" s="150"/>
      <c r="I516" s="151"/>
    </row>
    <row r="517" spans="1:256" x14ac:dyDescent="0.2">
      <c r="A517" s="127"/>
      <c r="B517" s="128"/>
      <c r="C517" s="129"/>
      <c r="D517" s="130"/>
      <c r="E517" s="131"/>
      <c r="F517" s="131"/>
      <c r="G517" s="132"/>
      <c r="H517" s="132"/>
      <c r="I517" s="133"/>
    </row>
    <row r="518" spans="1:256" ht="15" x14ac:dyDescent="0.2">
      <c r="A518" s="164" t="s">
        <v>470</v>
      </c>
      <c r="B518" s="165"/>
      <c r="C518" s="165"/>
      <c r="D518" s="165"/>
      <c r="E518" s="165"/>
      <c r="F518" s="165"/>
      <c r="G518" s="165"/>
      <c r="H518" s="165"/>
      <c r="I518" s="166"/>
    </row>
    <row r="519" spans="1:256" ht="13.5" thickBot="1" x14ac:dyDescent="0.25">
      <c r="A519" s="135"/>
      <c r="B519" s="136"/>
      <c r="C519" s="137"/>
      <c r="D519" s="138"/>
      <c r="E519" s="139"/>
      <c r="F519" s="139"/>
      <c r="G519" s="140"/>
      <c r="H519" s="141"/>
      <c r="I519" s="134"/>
    </row>
    <row r="520" spans="1:256" x14ac:dyDescent="0.2">
      <c r="F520" s="25"/>
    </row>
    <row r="521" spans="1:256" x14ac:dyDescent="0.2">
      <c r="F521" s="25"/>
    </row>
    <row r="522" spans="1:256" x14ac:dyDescent="0.2">
      <c r="F522" s="25"/>
    </row>
    <row r="523" spans="1:256" x14ac:dyDescent="0.2">
      <c r="F523" s="25"/>
    </row>
    <row r="524" spans="1:256" x14ac:dyDescent="0.2">
      <c r="F524" s="25"/>
    </row>
    <row r="525" spans="1:256" x14ac:dyDescent="0.2">
      <c r="F525" s="25"/>
    </row>
    <row r="526" spans="1:256" x14ac:dyDescent="0.2">
      <c r="F526" s="25"/>
    </row>
    <row r="527" spans="1:256" x14ac:dyDescent="0.2">
      <c r="F527" s="25"/>
    </row>
    <row r="528" spans="1:256" x14ac:dyDescent="0.2">
      <c r="F528" s="25"/>
    </row>
    <row r="529" spans="6:6" x14ac:dyDescent="0.2">
      <c r="F529" s="25"/>
    </row>
    <row r="530" spans="6:6" x14ac:dyDescent="0.2">
      <c r="F530" s="25"/>
    </row>
    <row r="531" spans="6:6" x14ac:dyDescent="0.2">
      <c r="F531" s="25"/>
    </row>
    <row r="532" spans="6:6" x14ac:dyDescent="0.2">
      <c r="F532" s="25"/>
    </row>
    <row r="533" spans="6:6" x14ac:dyDescent="0.2">
      <c r="F533" s="25"/>
    </row>
    <row r="534" spans="6:6" x14ac:dyDescent="0.2">
      <c r="F534" s="25"/>
    </row>
    <row r="535" spans="6:6" x14ac:dyDescent="0.2">
      <c r="F535" s="25"/>
    </row>
    <row r="536" spans="6:6" x14ac:dyDescent="0.2">
      <c r="F536" s="25"/>
    </row>
    <row r="537" spans="6:6" x14ac:dyDescent="0.2">
      <c r="F537" s="25"/>
    </row>
    <row r="538" spans="6:6" x14ac:dyDescent="0.2">
      <c r="F538" s="25"/>
    </row>
    <row r="539" spans="6:6" x14ac:dyDescent="0.2">
      <c r="F539" s="25"/>
    </row>
    <row r="540" spans="6:6" x14ac:dyDescent="0.2">
      <c r="F540" s="25"/>
    </row>
    <row r="541" spans="6:6" x14ac:dyDescent="0.2">
      <c r="F541" s="25"/>
    </row>
    <row r="542" spans="6:6" x14ac:dyDescent="0.2">
      <c r="F542" s="25"/>
    </row>
    <row r="543" spans="6:6" x14ac:dyDescent="0.2">
      <c r="F543" s="25"/>
    </row>
    <row r="544" spans="6:6" x14ac:dyDescent="0.2">
      <c r="F544" s="25"/>
    </row>
    <row r="545" spans="6:6" x14ac:dyDescent="0.2">
      <c r="F545" s="25"/>
    </row>
    <row r="546" spans="6:6" x14ac:dyDescent="0.2">
      <c r="F546" s="25"/>
    </row>
    <row r="547" spans="6:6" x14ac:dyDescent="0.2">
      <c r="F547" s="25"/>
    </row>
    <row r="548" spans="6:6" x14ac:dyDescent="0.2">
      <c r="F548" s="25"/>
    </row>
    <row r="549" spans="6:6" x14ac:dyDescent="0.2">
      <c r="F549" s="25"/>
    </row>
    <row r="550" spans="6:6" x14ac:dyDescent="0.2">
      <c r="F550" s="25"/>
    </row>
    <row r="551" spans="6:6" x14ac:dyDescent="0.2">
      <c r="F551" s="25"/>
    </row>
    <row r="552" spans="6:6" x14ac:dyDescent="0.2">
      <c r="F552" s="25"/>
    </row>
    <row r="553" spans="6:6" x14ac:dyDescent="0.2">
      <c r="F553" s="25"/>
    </row>
    <row r="554" spans="6:6" x14ac:dyDescent="0.2">
      <c r="F554" s="25"/>
    </row>
    <row r="555" spans="6:6" x14ac:dyDescent="0.2">
      <c r="F555" s="25"/>
    </row>
    <row r="556" spans="6:6" x14ac:dyDescent="0.2">
      <c r="F556" s="25"/>
    </row>
    <row r="557" spans="6:6" x14ac:dyDescent="0.2">
      <c r="F557" s="25"/>
    </row>
    <row r="558" spans="6:6" x14ac:dyDescent="0.2">
      <c r="F558" s="25"/>
    </row>
    <row r="559" spans="6:6" x14ac:dyDescent="0.2">
      <c r="F559" s="25"/>
    </row>
    <row r="560" spans="6:6" x14ac:dyDescent="0.2">
      <c r="F560" s="25"/>
    </row>
    <row r="561" spans="6:6" x14ac:dyDescent="0.2">
      <c r="F561" s="25"/>
    </row>
    <row r="562" spans="6:6" x14ac:dyDescent="0.2">
      <c r="F562" s="25"/>
    </row>
    <row r="563" spans="6:6" x14ac:dyDescent="0.2">
      <c r="F563" s="25"/>
    </row>
    <row r="564" spans="6:6" x14ac:dyDescent="0.2">
      <c r="F564" s="25"/>
    </row>
    <row r="565" spans="6:6" x14ac:dyDescent="0.2">
      <c r="F565" s="25"/>
    </row>
    <row r="566" spans="6:6" x14ac:dyDescent="0.2">
      <c r="F566" s="25"/>
    </row>
    <row r="567" spans="6:6" x14ac:dyDescent="0.2">
      <c r="F567" s="25"/>
    </row>
    <row r="568" spans="6:6" x14ac:dyDescent="0.2">
      <c r="F568" s="25"/>
    </row>
    <row r="569" spans="6:6" x14ac:dyDescent="0.2">
      <c r="F569" s="25"/>
    </row>
    <row r="570" spans="6:6" x14ac:dyDescent="0.2">
      <c r="F570" s="25"/>
    </row>
    <row r="571" spans="6:6" x14ac:dyDescent="0.2">
      <c r="F571" s="25"/>
    </row>
    <row r="572" spans="6:6" x14ac:dyDescent="0.2">
      <c r="F572" s="25"/>
    </row>
    <row r="573" spans="6:6" x14ac:dyDescent="0.2">
      <c r="F573" s="25"/>
    </row>
    <row r="574" spans="6:6" x14ac:dyDescent="0.2">
      <c r="F574" s="25"/>
    </row>
    <row r="575" spans="6:6" x14ac:dyDescent="0.2">
      <c r="F575" s="25"/>
    </row>
    <row r="576" spans="6:6" x14ac:dyDescent="0.2">
      <c r="F576" s="25"/>
    </row>
    <row r="577" spans="6:6" x14ac:dyDescent="0.2">
      <c r="F577" s="25"/>
    </row>
    <row r="578" spans="6:6" x14ac:dyDescent="0.2">
      <c r="F578" s="25"/>
    </row>
    <row r="579" spans="6:6" x14ac:dyDescent="0.2">
      <c r="F579" s="25"/>
    </row>
    <row r="580" spans="6:6" x14ac:dyDescent="0.2">
      <c r="F580" s="25"/>
    </row>
    <row r="581" spans="6:6" x14ac:dyDescent="0.2">
      <c r="F581" s="25"/>
    </row>
    <row r="582" spans="6:6" x14ac:dyDescent="0.2">
      <c r="F582" s="25"/>
    </row>
    <row r="583" spans="6:6" x14ac:dyDescent="0.2">
      <c r="F583" s="25"/>
    </row>
    <row r="584" spans="6:6" x14ac:dyDescent="0.2">
      <c r="F584" s="25"/>
    </row>
    <row r="585" spans="6:6" x14ac:dyDescent="0.2">
      <c r="F585" s="25"/>
    </row>
    <row r="586" spans="6:6" x14ac:dyDescent="0.2">
      <c r="F586" s="25"/>
    </row>
    <row r="587" spans="6:6" x14ac:dyDescent="0.2">
      <c r="F587" s="25"/>
    </row>
    <row r="588" spans="6:6" x14ac:dyDescent="0.2">
      <c r="F588" s="25"/>
    </row>
    <row r="589" spans="6:6" x14ac:dyDescent="0.2">
      <c r="F589" s="25"/>
    </row>
    <row r="590" spans="6:6" x14ac:dyDescent="0.2">
      <c r="F590" s="25"/>
    </row>
    <row r="591" spans="6:6" x14ac:dyDescent="0.2">
      <c r="F591" s="25"/>
    </row>
    <row r="592" spans="6:6" x14ac:dyDescent="0.2">
      <c r="F592" s="25"/>
    </row>
    <row r="593" spans="6:6" x14ac:dyDescent="0.2">
      <c r="F593" s="25"/>
    </row>
    <row r="594" spans="6:6" x14ac:dyDescent="0.2">
      <c r="F594" s="25"/>
    </row>
    <row r="595" spans="6:6" x14ac:dyDescent="0.2">
      <c r="F595" s="25"/>
    </row>
    <row r="596" spans="6:6" x14ac:dyDescent="0.2">
      <c r="F596" s="25"/>
    </row>
    <row r="597" spans="6:6" x14ac:dyDescent="0.2">
      <c r="F597" s="25"/>
    </row>
    <row r="598" spans="6:6" x14ac:dyDescent="0.2">
      <c r="F598" s="25"/>
    </row>
    <row r="599" spans="6:6" x14ac:dyDescent="0.2">
      <c r="F599" s="25"/>
    </row>
    <row r="600" spans="6:6" x14ac:dyDescent="0.2">
      <c r="F600" s="25"/>
    </row>
    <row r="601" spans="6:6" x14ac:dyDescent="0.2">
      <c r="F601" s="25"/>
    </row>
    <row r="602" spans="6:6" x14ac:dyDescent="0.2">
      <c r="F602" s="25"/>
    </row>
    <row r="603" spans="6:6" x14ac:dyDescent="0.2">
      <c r="F603" s="25"/>
    </row>
    <row r="604" spans="6:6" x14ac:dyDescent="0.2">
      <c r="F604" s="25"/>
    </row>
    <row r="605" spans="6:6" x14ac:dyDescent="0.2">
      <c r="F605" s="25"/>
    </row>
    <row r="606" spans="6:6" x14ac:dyDescent="0.2">
      <c r="F606" s="25"/>
    </row>
    <row r="607" spans="6:6" x14ac:dyDescent="0.2">
      <c r="F607" s="25"/>
    </row>
    <row r="608" spans="6:6" x14ac:dyDescent="0.2">
      <c r="F608" s="25"/>
    </row>
    <row r="609" spans="6:6" x14ac:dyDescent="0.2">
      <c r="F609" s="25"/>
    </row>
    <row r="610" spans="6:6" x14ac:dyDescent="0.2">
      <c r="F610" s="25"/>
    </row>
    <row r="611" spans="6:6" x14ac:dyDescent="0.2">
      <c r="F611" s="25"/>
    </row>
    <row r="612" spans="6:6" x14ac:dyDescent="0.2">
      <c r="F612" s="25"/>
    </row>
    <row r="613" spans="6:6" x14ac:dyDescent="0.2">
      <c r="F613" s="25"/>
    </row>
    <row r="614" spans="6:6" x14ac:dyDescent="0.2">
      <c r="F614" s="25"/>
    </row>
    <row r="615" spans="6:6" x14ac:dyDescent="0.2">
      <c r="F615" s="25"/>
    </row>
    <row r="616" spans="6:6" x14ac:dyDescent="0.2">
      <c r="F616" s="25"/>
    </row>
    <row r="617" spans="6:6" x14ac:dyDescent="0.2">
      <c r="F617" s="25"/>
    </row>
    <row r="618" spans="6:6" x14ac:dyDescent="0.2">
      <c r="F618" s="25"/>
    </row>
    <row r="619" spans="6:6" x14ac:dyDescent="0.2">
      <c r="F619" s="25"/>
    </row>
    <row r="620" spans="6:6" x14ac:dyDescent="0.2">
      <c r="F620" s="25"/>
    </row>
    <row r="621" spans="6:6" x14ac:dyDescent="0.2">
      <c r="F621" s="25"/>
    </row>
    <row r="622" spans="6:6" x14ac:dyDescent="0.2">
      <c r="F622" s="25"/>
    </row>
    <row r="623" spans="6:6" x14ac:dyDescent="0.2">
      <c r="F623" s="25"/>
    </row>
    <row r="624" spans="6:6" x14ac:dyDescent="0.2">
      <c r="F624" s="25"/>
    </row>
    <row r="625" spans="6:6" x14ac:dyDescent="0.2">
      <c r="F625" s="25"/>
    </row>
    <row r="626" spans="6:6" x14ac:dyDescent="0.2">
      <c r="F626" s="25"/>
    </row>
    <row r="627" spans="6:6" x14ac:dyDescent="0.2">
      <c r="F627" s="25"/>
    </row>
    <row r="628" spans="6:6" x14ac:dyDescent="0.2">
      <c r="F628" s="25"/>
    </row>
    <row r="629" spans="6:6" x14ac:dyDescent="0.2">
      <c r="F629" s="25"/>
    </row>
    <row r="630" spans="6:6" x14ac:dyDescent="0.2">
      <c r="F630" s="25"/>
    </row>
    <row r="631" spans="6:6" x14ac:dyDescent="0.2">
      <c r="F631" s="25"/>
    </row>
    <row r="632" spans="6:6" x14ac:dyDescent="0.2">
      <c r="F632" s="25"/>
    </row>
    <row r="633" spans="6:6" x14ac:dyDescent="0.2">
      <c r="F633" s="25"/>
    </row>
    <row r="634" spans="6:6" x14ac:dyDescent="0.2">
      <c r="F634" s="25"/>
    </row>
    <row r="635" spans="6:6" x14ac:dyDescent="0.2">
      <c r="F635" s="25"/>
    </row>
    <row r="636" spans="6:6" x14ac:dyDescent="0.2">
      <c r="F636" s="25"/>
    </row>
    <row r="637" spans="6:6" x14ac:dyDescent="0.2">
      <c r="F637" s="25"/>
    </row>
    <row r="638" spans="6:6" x14ac:dyDescent="0.2">
      <c r="F638" s="25"/>
    </row>
    <row r="639" spans="6:6" x14ac:dyDescent="0.2">
      <c r="F639" s="25"/>
    </row>
    <row r="640" spans="6:6" x14ac:dyDescent="0.2">
      <c r="F640" s="25"/>
    </row>
    <row r="641" spans="6:6" x14ac:dyDescent="0.2">
      <c r="F641" s="25"/>
    </row>
    <row r="642" spans="6:6" x14ac:dyDescent="0.2">
      <c r="F642" s="25"/>
    </row>
    <row r="643" spans="6:6" x14ac:dyDescent="0.2">
      <c r="F643" s="25"/>
    </row>
    <row r="644" spans="6:6" x14ac:dyDescent="0.2">
      <c r="F644" s="25"/>
    </row>
    <row r="645" spans="6:6" x14ac:dyDescent="0.2">
      <c r="F645" s="25"/>
    </row>
    <row r="646" spans="6:6" x14ac:dyDescent="0.2">
      <c r="F646" s="25"/>
    </row>
    <row r="647" spans="6:6" x14ac:dyDescent="0.2">
      <c r="F647" s="25"/>
    </row>
    <row r="648" spans="6:6" x14ac:dyDescent="0.2">
      <c r="F648" s="25"/>
    </row>
    <row r="649" spans="6:6" x14ac:dyDescent="0.2">
      <c r="F649" s="25"/>
    </row>
    <row r="650" spans="6:6" x14ac:dyDescent="0.2">
      <c r="F650" s="25"/>
    </row>
    <row r="651" spans="6:6" x14ac:dyDescent="0.2">
      <c r="F651" s="25"/>
    </row>
    <row r="652" spans="6:6" x14ac:dyDescent="0.2">
      <c r="F652" s="25"/>
    </row>
    <row r="653" spans="6:6" x14ac:dyDescent="0.2">
      <c r="F653" s="25"/>
    </row>
    <row r="654" spans="6:6" x14ac:dyDescent="0.2">
      <c r="F654" s="25"/>
    </row>
    <row r="655" spans="6:6" x14ac:dyDescent="0.2">
      <c r="F655" s="25"/>
    </row>
    <row r="656" spans="6:6" x14ac:dyDescent="0.2">
      <c r="F656" s="25"/>
    </row>
    <row r="657" spans="6:6" x14ac:dyDescent="0.2">
      <c r="F657" s="25"/>
    </row>
    <row r="658" spans="6:6" x14ac:dyDescent="0.2">
      <c r="F658" s="25"/>
    </row>
    <row r="659" spans="6:6" x14ac:dyDescent="0.2">
      <c r="F659" s="25"/>
    </row>
    <row r="660" spans="6:6" x14ac:dyDescent="0.2">
      <c r="F660" s="25"/>
    </row>
    <row r="661" spans="6:6" x14ac:dyDescent="0.2">
      <c r="F661" s="25"/>
    </row>
    <row r="662" spans="6:6" x14ac:dyDescent="0.2">
      <c r="F662" s="25"/>
    </row>
    <row r="663" spans="6:6" x14ac:dyDescent="0.2">
      <c r="F663" s="25"/>
    </row>
    <row r="664" spans="6:6" x14ac:dyDescent="0.2">
      <c r="F664" s="25"/>
    </row>
    <row r="665" spans="6:6" x14ac:dyDescent="0.2">
      <c r="F665" s="25"/>
    </row>
    <row r="666" spans="6:6" x14ac:dyDescent="0.2">
      <c r="F666" s="25"/>
    </row>
    <row r="667" spans="6:6" x14ac:dyDescent="0.2">
      <c r="F667" s="25"/>
    </row>
    <row r="668" spans="6:6" x14ac:dyDescent="0.2">
      <c r="F668" s="25"/>
    </row>
    <row r="669" spans="6:6" x14ac:dyDescent="0.2">
      <c r="F669" s="25"/>
    </row>
    <row r="670" spans="6:6" x14ac:dyDescent="0.2">
      <c r="F670" s="25"/>
    </row>
    <row r="671" spans="6:6" x14ac:dyDescent="0.2">
      <c r="F671" s="25"/>
    </row>
    <row r="672" spans="6:6" x14ac:dyDescent="0.2">
      <c r="F672" s="25"/>
    </row>
    <row r="673" spans="6:6" x14ac:dyDescent="0.2">
      <c r="F673" s="25"/>
    </row>
    <row r="674" spans="6:6" x14ac:dyDescent="0.2">
      <c r="F674" s="25"/>
    </row>
    <row r="675" spans="6:6" x14ac:dyDescent="0.2">
      <c r="F675" s="25"/>
    </row>
    <row r="676" spans="6:6" x14ac:dyDescent="0.2">
      <c r="F676" s="25"/>
    </row>
    <row r="677" spans="6:6" x14ac:dyDescent="0.2">
      <c r="F677" s="25"/>
    </row>
    <row r="678" spans="6:6" x14ac:dyDescent="0.2">
      <c r="F678" s="25"/>
    </row>
    <row r="679" spans="6:6" x14ac:dyDescent="0.2">
      <c r="F679" s="25"/>
    </row>
    <row r="680" spans="6:6" x14ac:dyDescent="0.2">
      <c r="F680" s="25"/>
    </row>
    <row r="681" spans="6:6" x14ac:dyDescent="0.2">
      <c r="F681" s="25"/>
    </row>
    <row r="682" spans="6:6" x14ac:dyDescent="0.2">
      <c r="F682" s="25"/>
    </row>
    <row r="683" spans="6:6" x14ac:dyDescent="0.2">
      <c r="F683" s="25"/>
    </row>
    <row r="684" spans="6:6" x14ac:dyDescent="0.2">
      <c r="F684" s="25"/>
    </row>
    <row r="685" spans="6:6" x14ac:dyDescent="0.2">
      <c r="F685" s="25"/>
    </row>
    <row r="686" spans="6:6" x14ac:dyDescent="0.2">
      <c r="F686" s="25"/>
    </row>
    <row r="687" spans="6:6" x14ac:dyDescent="0.2">
      <c r="F687" s="25"/>
    </row>
    <row r="688" spans="6:6" x14ac:dyDescent="0.2">
      <c r="F688" s="25"/>
    </row>
    <row r="689" spans="6:6" x14ac:dyDescent="0.2">
      <c r="F689" s="25"/>
    </row>
    <row r="690" spans="6:6" x14ac:dyDescent="0.2">
      <c r="F690" s="25"/>
    </row>
    <row r="691" spans="6:6" x14ac:dyDescent="0.2">
      <c r="F691" s="25"/>
    </row>
    <row r="692" spans="6:6" x14ac:dyDescent="0.2">
      <c r="F692" s="25"/>
    </row>
    <row r="693" spans="6:6" x14ac:dyDescent="0.2">
      <c r="F693" s="25"/>
    </row>
    <row r="694" spans="6:6" x14ac:dyDescent="0.2">
      <c r="F694" s="25"/>
    </row>
    <row r="695" spans="6:6" x14ac:dyDescent="0.2">
      <c r="F695" s="25"/>
    </row>
    <row r="696" spans="6:6" x14ac:dyDescent="0.2">
      <c r="F696" s="25"/>
    </row>
    <row r="697" spans="6:6" x14ac:dyDescent="0.2">
      <c r="F697" s="25"/>
    </row>
    <row r="698" spans="6:6" x14ac:dyDescent="0.2">
      <c r="F698" s="25"/>
    </row>
    <row r="699" spans="6:6" x14ac:dyDescent="0.2">
      <c r="F699" s="25"/>
    </row>
    <row r="700" spans="6:6" x14ac:dyDescent="0.2">
      <c r="F700" s="25"/>
    </row>
    <row r="701" spans="6:6" x14ac:dyDescent="0.2">
      <c r="F701" s="25"/>
    </row>
    <row r="702" spans="6:6" x14ac:dyDescent="0.2">
      <c r="F702" s="25"/>
    </row>
    <row r="703" spans="6:6" x14ac:dyDescent="0.2">
      <c r="F703" s="25"/>
    </row>
    <row r="704" spans="6:6" x14ac:dyDescent="0.2">
      <c r="F704" s="25"/>
    </row>
    <row r="705" spans="6:6" x14ac:dyDescent="0.2">
      <c r="F705" s="25"/>
    </row>
    <row r="706" spans="6:6" x14ac:dyDescent="0.2">
      <c r="F706" s="25"/>
    </row>
    <row r="707" spans="6:6" x14ac:dyDescent="0.2">
      <c r="F707" s="25"/>
    </row>
    <row r="708" spans="6:6" x14ac:dyDescent="0.2">
      <c r="F708" s="25"/>
    </row>
    <row r="709" spans="6:6" x14ac:dyDescent="0.2">
      <c r="F709" s="25"/>
    </row>
    <row r="710" spans="6:6" x14ac:dyDescent="0.2">
      <c r="F710" s="25"/>
    </row>
    <row r="711" spans="6:6" x14ac:dyDescent="0.2">
      <c r="F711" s="25"/>
    </row>
    <row r="712" spans="6:6" x14ac:dyDescent="0.2">
      <c r="F712" s="25"/>
    </row>
    <row r="713" spans="6:6" x14ac:dyDescent="0.2">
      <c r="F713" s="25"/>
    </row>
    <row r="714" spans="6:6" x14ac:dyDescent="0.2">
      <c r="F714" s="25"/>
    </row>
    <row r="715" spans="6:6" x14ac:dyDescent="0.2">
      <c r="F715" s="25"/>
    </row>
    <row r="716" spans="6:6" x14ac:dyDescent="0.2">
      <c r="F716" s="25"/>
    </row>
    <row r="717" spans="6:6" x14ac:dyDescent="0.2">
      <c r="F717" s="25"/>
    </row>
    <row r="718" spans="6:6" x14ac:dyDescent="0.2">
      <c r="F718" s="25"/>
    </row>
    <row r="719" spans="6:6" x14ac:dyDescent="0.2">
      <c r="F719" s="25"/>
    </row>
    <row r="720" spans="6:6" x14ac:dyDescent="0.2">
      <c r="F720" s="25"/>
    </row>
    <row r="721" spans="6:6" x14ac:dyDescent="0.2">
      <c r="F721" s="25"/>
    </row>
    <row r="722" spans="6:6" x14ac:dyDescent="0.2">
      <c r="F722" s="25"/>
    </row>
    <row r="723" spans="6:6" x14ac:dyDescent="0.2">
      <c r="F723" s="25"/>
    </row>
    <row r="724" spans="6:6" x14ac:dyDescent="0.2">
      <c r="F724" s="25"/>
    </row>
    <row r="725" spans="6:6" x14ac:dyDescent="0.2">
      <c r="F725" s="25"/>
    </row>
    <row r="726" spans="6:6" x14ac:dyDescent="0.2">
      <c r="F726" s="25"/>
    </row>
    <row r="727" spans="6:6" x14ac:dyDescent="0.2">
      <c r="F727" s="25"/>
    </row>
    <row r="728" spans="6:6" x14ac:dyDescent="0.2">
      <c r="F728" s="25"/>
    </row>
    <row r="729" spans="6:6" x14ac:dyDescent="0.2">
      <c r="F729" s="25"/>
    </row>
    <row r="730" spans="6:6" x14ac:dyDescent="0.2">
      <c r="F730" s="25"/>
    </row>
    <row r="731" spans="6:6" x14ac:dyDescent="0.2">
      <c r="F731" s="25"/>
    </row>
    <row r="732" spans="6:6" x14ac:dyDescent="0.2">
      <c r="F732" s="25"/>
    </row>
    <row r="733" spans="6:6" x14ac:dyDescent="0.2">
      <c r="F733" s="25"/>
    </row>
    <row r="734" spans="6:6" x14ac:dyDescent="0.2">
      <c r="F734" s="25"/>
    </row>
    <row r="735" spans="6:6" x14ac:dyDescent="0.2">
      <c r="F735" s="25"/>
    </row>
    <row r="736" spans="6:6" x14ac:dyDescent="0.2">
      <c r="F736" s="25"/>
    </row>
    <row r="737" spans="6:6" x14ac:dyDescent="0.2">
      <c r="F737" s="25"/>
    </row>
    <row r="738" spans="6:6" x14ac:dyDescent="0.2">
      <c r="F738" s="25"/>
    </row>
    <row r="739" spans="6:6" x14ac:dyDescent="0.2">
      <c r="F739" s="25"/>
    </row>
    <row r="740" spans="6:6" x14ac:dyDescent="0.2">
      <c r="F740" s="25"/>
    </row>
    <row r="741" spans="6:6" x14ac:dyDescent="0.2">
      <c r="F741" s="25"/>
    </row>
    <row r="742" spans="6:6" x14ac:dyDescent="0.2">
      <c r="F742" s="25"/>
    </row>
    <row r="743" spans="6:6" x14ac:dyDescent="0.2">
      <c r="F743" s="25"/>
    </row>
    <row r="744" spans="6:6" x14ac:dyDescent="0.2">
      <c r="F744" s="25"/>
    </row>
    <row r="745" spans="6:6" x14ac:dyDescent="0.2">
      <c r="F745" s="25"/>
    </row>
    <row r="746" spans="6:6" x14ac:dyDescent="0.2">
      <c r="F746" s="25"/>
    </row>
    <row r="747" spans="6:6" x14ac:dyDescent="0.2">
      <c r="F747" s="25"/>
    </row>
    <row r="748" spans="6:6" x14ac:dyDescent="0.2">
      <c r="F748" s="25"/>
    </row>
    <row r="749" spans="6:6" x14ac:dyDescent="0.2">
      <c r="F749" s="25"/>
    </row>
    <row r="750" spans="6:6" x14ac:dyDescent="0.2">
      <c r="F750" s="25"/>
    </row>
    <row r="751" spans="6:6" x14ac:dyDescent="0.2">
      <c r="F751" s="25"/>
    </row>
    <row r="752" spans="6:6" x14ac:dyDescent="0.2">
      <c r="F752" s="25"/>
    </row>
    <row r="753" spans="6:6" x14ac:dyDescent="0.2">
      <c r="F753" s="25"/>
    </row>
    <row r="754" spans="6:6" x14ac:dyDescent="0.2">
      <c r="F754" s="25"/>
    </row>
    <row r="755" spans="6:6" x14ac:dyDescent="0.2">
      <c r="F755" s="25"/>
    </row>
    <row r="756" spans="6:6" x14ac:dyDescent="0.2">
      <c r="F756" s="25"/>
    </row>
    <row r="757" spans="6:6" x14ac:dyDescent="0.2">
      <c r="F757" s="25"/>
    </row>
    <row r="758" spans="6:6" x14ac:dyDescent="0.2">
      <c r="F758" s="25"/>
    </row>
    <row r="759" spans="6:6" x14ac:dyDescent="0.2">
      <c r="F759" s="25"/>
    </row>
    <row r="760" spans="6:6" x14ac:dyDescent="0.2">
      <c r="F760" s="25"/>
    </row>
    <row r="761" spans="6:6" x14ac:dyDescent="0.2">
      <c r="F761" s="25"/>
    </row>
    <row r="762" spans="6:6" x14ac:dyDescent="0.2">
      <c r="F762" s="25"/>
    </row>
    <row r="763" spans="6:6" x14ac:dyDescent="0.2">
      <c r="F763" s="25"/>
    </row>
    <row r="764" spans="6:6" x14ac:dyDescent="0.2">
      <c r="F764" s="25"/>
    </row>
    <row r="765" spans="6:6" x14ac:dyDescent="0.2">
      <c r="F765" s="25"/>
    </row>
    <row r="766" spans="6:6" x14ac:dyDescent="0.2">
      <c r="F766" s="25"/>
    </row>
    <row r="767" spans="6:6" x14ac:dyDescent="0.2">
      <c r="F767" s="25"/>
    </row>
    <row r="768" spans="6:6" x14ac:dyDescent="0.2">
      <c r="F768" s="25"/>
    </row>
    <row r="769" spans="6:6" x14ac:dyDescent="0.2">
      <c r="F769" s="25"/>
    </row>
    <row r="770" spans="6:6" x14ac:dyDescent="0.2">
      <c r="F770" s="25"/>
    </row>
    <row r="771" spans="6:6" x14ac:dyDescent="0.2">
      <c r="F771" s="25"/>
    </row>
    <row r="772" spans="6:6" x14ac:dyDescent="0.2">
      <c r="F772" s="25"/>
    </row>
    <row r="773" spans="6:6" x14ac:dyDescent="0.2">
      <c r="F773" s="25"/>
    </row>
    <row r="774" spans="6:6" x14ac:dyDescent="0.2">
      <c r="F774" s="25"/>
    </row>
    <row r="775" spans="6:6" x14ac:dyDescent="0.2">
      <c r="F775" s="25"/>
    </row>
    <row r="776" spans="6:6" x14ac:dyDescent="0.2">
      <c r="F776" s="25"/>
    </row>
    <row r="777" spans="6:6" x14ac:dyDescent="0.2">
      <c r="F777" s="25"/>
    </row>
    <row r="778" spans="6:6" x14ac:dyDescent="0.2">
      <c r="F778" s="25"/>
    </row>
    <row r="779" spans="6:6" x14ac:dyDescent="0.2">
      <c r="F779" s="25"/>
    </row>
    <row r="780" spans="6:6" x14ac:dyDescent="0.2">
      <c r="F780" s="25"/>
    </row>
    <row r="781" spans="6:6" x14ac:dyDescent="0.2">
      <c r="F781" s="25"/>
    </row>
    <row r="782" spans="6:6" x14ac:dyDescent="0.2">
      <c r="F782" s="25"/>
    </row>
    <row r="783" spans="6:6" x14ac:dyDescent="0.2">
      <c r="F783" s="25"/>
    </row>
    <row r="784" spans="6:6" x14ac:dyDescent="0.2">
      <c r="F784" s="25"/>
    </row>
    <row r="785" spans="6:6" x14ac:dyDescent="0.2">
      <c r="F785" s="25"/>
    </row>
    <row r="786" spans="6:6" x14ac:dyDescent="0.2">
      <c r="F786" s="25"/>
    </row>
    <row r="787" spans="6:6" x14ac:dyDescent="0.2">
      <c r="F787" s="25"/>
    </row>
    <row r="788" spans="6:6" x14ac:dyDescent="0.2">
      <c r="F788" s="25"/>
    </row>
    <row r="789" spans="6:6" x14ac:dyDescent="0.2">
      <c r="F789" s="25"/>
    </row>
    <row r="790" spans="6:6" x14ac:dyDescent="0.2">
      <c r="F790" s="25"/>
    </row>
    <row r="791" spans="6:6" x14ac:dyDescent="0.2">
      <c r="F791" s="25"/>
    </row>
    <row r="792" spans="6:6" x14ac:dyDescent="0.2">
      <c r="F792" s="25"/>
    </row>
    <row r="793" spans="6:6" x14ac:dyDescent="0.2">
      <c r="F793" s="25"/>
    </row>
    <row r="794" spans="6:6" x14ac:dyDescent="0.2">
      <c r="F794" s="25"/>
    </row>
    <row r="795" spans="6:6" x14ac:dyDescent="0.2">
      <c r="F795" s="25"/>
    </row>
    <row r="796" spans="6:6" x14ac:dyDescent="0.2">
      <c r="F796" s="25"/>
    </row>
    <row r="797" spans="6:6" x14ac:dyDescent="0.2">
      <c r="F797" s="25"/>
    </row>
    <row r="798" spans="6:6" x14ac:dyDescent="0.2">
      <c r="F798" s="25"/>
    </row>
    <row r="799" spans="6:6" x14ac:dyDescent="0.2">
      <c r="F799" s="25"/>
    </row>
    <row r="800" spans="6:6" x14ac:dyDescent="0.2">
      <c r="F800" s="25"/>
    </row>
    <row r="801" spans="6:6" x14ac:dyDescent="0.2">
      <c r="F801" s="25"/>
    </row>
    <row r="802" spans="6:6" x14ac:dyDescent="0.2">
      <c r="F802" s="25"/>
    </row>
    <row r="803" spans="6:6" x14ac:dyDescent="0.2">
      <c r="F803" s="25"/>
    </row>
    <row r="804" spans="6:6" x14ac:dyDescent="0.2">
      <c r="F804" s="25"/>
    </row>
    <row r="805" spans="6:6" x14ac:dyDescent="0.2">
      <c r="F805" s="25"/>
    </row>
    <row r="806" spans="6:6" x14ac:dyDescent="0.2">
      <c r="F806" s="25"/>
    </row>
    <row r="807" spans="6:6" x14ac:dyDescent="0.2">
      <c r="F807" s="25"/>
    </row>
    <row r="808" spans="6:6" x14ac:dyDescent="0.2">
      <c r="F808" s="25"/>
    </row>
    <row r="809" spans="6:6" x14ac:dyDescent="0.2">
      <c r="F809" s="25"/>
    </row>
    <row r="810" spans="6:6" x14ac:dyDescent="0.2">
      <c r="F810" s="25"/>
    </row>
    <row r="811" spans="6:6" x14ac:dyDescent="0.2">
      <c r="F811" s="25"/>
    </row>
    <row r="812" spans="6:6" x14ac:dyDescent="0.2">
      <c r="F812" s="25"/>
    </row>
    <row r="813" spans="6:6" x14ac:dyDescent="0.2">
      <c r="F813" s="25"/>
    </row>
    <row r="814" spans="6:6" x14ac:dyDescent="0.2">
      <c r="F814" s="25"/>
    </row>
    <row r="815" spans="6:6" x14ac:dyDescent="0.2">
      <c r="F815" s="25"/>
    </row>
    <row r="816" spans="6:6" x14ac:dyDescent="0.2">
      <c r="F816" s="25"/>
    </row>
    <row r="817" spans="6:6" x14ac:dyDescent="0.2">
      <c r="F817" s="25"/>
    </row>
    <row r="818" spans="6:6" x14ac:dyDescent="0.2">
      <c r="F818" s="25"/>
    </row>
    <row r="819" spans="6:6" x14ac:dyDescent="0.2">
      <c r="F819" s="25"/>
    </row>
    <row r="820" spans="6:6" x14ac:dyDescent="0.2">
      <c r="F820" s="25"/>
    </row>
    <row r="821" spans="6:6" x14ac:dyDescent="0.2">
      <c r="F821" s="25"/>
    </row>
    <row r="822" spans="6:6" x14ac:dyDescent="0.2">
      <c r="F822" s="25"/>
    </row>
    <row r="823" spans="6:6" x14ac:dyDescent="0.2">
      <c r="F823" s="25"/>
    </row>
    <row r="824" spans="6:6" x14ac:dyDescent="0.2">
      <c r="F824" s="25"/>
    </row>
    <row r="825" spans="6:6" x14ac:dyDescent="0.2">
      <c r="F825" s="25"/>
    </row>
    <row r="826" spans="6:6" x14ac:dyDescent="0.2">
      <c r="F826" s="25"/>
    </row>
    <row r="827" spans="6:6" x14ac:dyDescent="0.2">
      <c r="F827" s="25"/>
    </row>
    <row r="828" spans="6:6" x14ac:dyDescent="0.2">
      <c r="F828" s="25"/>
    </row>
    <row r="829" spans="6:6" x14ac:dyDescent="0.2">
      <c r="F829" s="25"/>
    </row>
    <row r="830" spans="6:6" x14ac:dyDescent="0.2">
      <c r="F830" s="25"/>
    </row>
    <row r="831" spans="6:6" x14ac:dyDescent="0.2">
      <c r="F831" s="25"/>
    </row>
    <row r="832" spans="6:6" x14ac:dyDescent="0.2">
      <c r="F832" s="25"/>
    </row>
    <row r="833" spans="6:6" x14ac:dyDescent="0.2">
      <c r="F833" s="25"/>
    </row>
    <row r="834" spans="6:6" x14ac:dyDescent="0.2">
      <c r="F834" s="25"/>
    </row>
    <row r="835" spans="6:6" x14ac:dyDescent="0.2">
      <c r="F835" s="25"/>
    </row>
    <row r="836" spans="6:6" x14ac:dyDescent="0.2">
      <c r="F836" s="25"/>
    </row>
    <row r="837" spans="6:6" x14ac:dyDescent="0.2">
      <c r="F837" s="25"/>
    </row>
    <row r="838" spans="6:6" x14ac:dyDescent="0.2">
      <c r="F838" s="25"/>
    </row>
    <row r="839" spans="6:6" x14ac:dyDescent="0.2">
      <c r="F839" s="25"/>
    </row>
    <row r="840" spans="6:6" x14ac:dyDescent="0.2">
      <c r="F840" s="25"/>
    </row>
    <row r="841" spans="6:6" x14ac:dyDescent="0.2">
      <c r="F841" s="25"/>
    </row>
    <row r="842" spans="6:6" x14ac:dyDescent="0.2">
      <c r="F842" s="25"/>
    </row>
    <row r="843" spans="6:6" x14ac:dyDescent="0.2">
      <c r="F843" s="25"/>
    </row>
    <row r="844" spans="6:6" x14ac:dyDescent="0.2">
      <c r="F844" s="25"/>
    </row>
    <row r="845" spans="6:6" x14ac:dyDescent="0.2">
      <c r="F845" s="25"/>
    </row>
    <row r="846" spans="6:6" x14ac:dyDescent="0.2">
      <c r="F846" s="25"/>
    </row>
    <row r="847" spans="6:6" x14ac:dyDescent="0.2">
      <c r="F847" s="25"/>
    </row>
    <row r="848" spans="6:6" x14ac:dyDescent="0.2">
      <c r="F848" s="25"/>
    </row>
    <row r="849" spans="6:6" x14ac:dyDescent="0.2">
      <c r="F849" s="25"/>
    </row>
    <row r="850" spans="6:6" x14ac:dyDescent="0.2">
      <c r="F850" s="25"/>
    </row>
    <row r="851" spans="6:6" x14ac:dyDescent="0.2">
      <c r="F851" s="25"/>
    </row>
    <row r="852" spans="6:6" x14ac:dyDescent="0.2">
      <c r="F852" s="25"/>
    </row>
    <row r="853" spans="6:6" x14ac:dyDescent="0.2">
      <c r="F853" s="25"/>
    </row>
    <row r="854" spans="6:6" x14ac:dyDescent="0.2">
      <c r="F854" s="25"/>
    </row>
    <row r="855" spans="6:6" x14ac:dyDescent="0.2">
      <c r="F855" s="25"/>
    </row>
    <row r="856" spans="6:6" x14ac:dyDescent="0.2">
      <c r="F856" s="25"/>
    </row>
    <row r="857" spans="6:6" x14ac:dyDescent="0.2">
      <c r="F857" s="25"/>
    </row>
    <row r="858" spans="6:6" x14ac:dyDescent="0.2">
      <c r="F858" s="25"/>
    </row>
    <row r="859" spans="6:6" x14ac:dyDescent="0.2">
      <c r="F859" s="25"/>
    </row>
    <row r="860" spans="6:6" x14ac:dyDescent="0.2">
      <c r="F860" s="25"/>
    </row>
    <row r="861" spans="6:6" x14ac:dyDescent="0.2">
      <c r="F861" s="25"/>
    </row>
    <row r="862" spans="6:6" x14ac:dyDescent="0.2">
      <c r="F862" s="25"/>
    </row>
    <row r="863" spans="6:6" x14ac:dyDescent="0.2">
      <c r="F863" s="25"/>
    </row>
    <row r="864" spans="6:6" x14ac:dyDescent="0.2">
      <c r="F864" s="25"/>
    </row>
    <row r="865" spans="6:6" x14ac:dyDescent="0.2">
      <c r="F865" s="25"/>
    </row>
    <row r="866" spans="6:6" x14ac:dyDescent="0.2">
      <c r="F866" s="25"/>
    </row>
    <row r="867" spans="6:6" x14ac:dyDescent="0.2">
      <c r="F867" s="25"/>
    </row>
    <row r="868" spans="6:6" x14ac:dyDescent="0.2">
      <c r="F868" s="25"/>
    </row>
    <row r="869" spans="6:6" x14ac:dyDescent="0.2">
      <c r="F869" s="25"/>
    </row>
    <row r="870" spans="6:6" x14ac:dyDescent="0.2">
      <c r="F870" s="25"/>
    </row>
    <row r="871" spans="6:6" x14ac:dyDescent="0.2">
      <c r="F871" s="25"/>
    </row>
    <row r="872" spans="6:6" x14ac:dyDescent="0.2">
      <c r="F872" s="25"/>
    </row>
    <row r="873" spans="6:6" x14ac:dyDescent="0.2">
      <c r="F873" s="25"/>
    </row>
    <row r="874" spans="6:6" x14ac:dyDescent="0.2">
      <c r="F874" s="25"/>
    </row>
    <row r="875" spans="6:6" x14ac:dyDescent="0.2">
      <c r="F875" s="25"/>
    </row>
    <row r="876" spans="6:6" x14ac:dyDescent="0.2">
      <c r="F876" s="25"/>
    </row>
    <row r="877" spans="6:6" x14ac:dyDescent="0.2">
      <c r="F877" s="25"/>
    </row>
    <row r="878" spans="6:6" x14ac:dyDescent="0.2">
      <c r="F878" s="25"/>
    </row>
    <row r="879" spans="6:6" x14ac:dyDescent="0.2">
      <c r="F879" s="25"/>
    </row>
    <row r="880" spans="6:6" x14ac:dyDescent="0.2">
      <c r="F880" s="25"/>
    </row>
    <row r="881" spans="6:6" x14ac:dyDescent="0.2">
      <c r="F881" s="25"/>
    </row>
    <row r="882" spans="6:6" x14ac:dyDescent="0.2">
      <c r="F882" s="25"/>
    </row>
    <row r="883" spans="6:6" x14ac:dyDescent="0.2">
      <c r="F883" s="25"/>
    </row>
    <row r="884" spans="6:6" x14ac:dyDescent="0.2">
      <c r="F884" s="25"/>
    </row>
    <row r="885" spans="6:6" x14ac:dyDescent="0.2">
      <c r="F885" s="25"/>
    </row>
    <row r="886" spans="6:6" x14ac:dyDescent="0.2">
      <c r="F886" s="25"/>
    </row>
    <row r="887" spans="6:6" x14ac:dyDescent="0.2">
      <c r="F887" s="25"/>
    </row>
    <row r="888" spans="6:6" x14ac:dyDescent="0.2">
      <c r="F888" s="25"/>
    </row>
    <row r="889" spans="6:6" x14ac:dyDescent="0.2">
      <c r="F889" s="25"/>
    </row>
    <row r="890" spans="6:6" x14ac:dyDescent="0.2">
      <c r="F890" s="25"/>
    </row>
    <row r="891" spans="6:6" x14ac:dyDescent="0.2">
      <c r="F891" s="25"/>
    </row>
    <row r="892" spans="6:6" x14ac:dyDescent="0.2">
      <c r="F892" s="25"/>
    </row>
    <row r="893" spans="6:6" x14ac:dyDescent="0.2">
      <c r="F893" s="25"/>
    </row>
    <row r="894" spans="6:6" x14ac:dyDescent="0.2">
      <c r="F894" s="25"/>
    </row>
    <row r="895" spans="6:6" x14ac:dyDescent="0.2">
      <c r="F895" s="25"/>
    </row>
    <row r="896" spans="6:6" x14ac:dyDescent="0.2">
      <c r="F896" s="25"/>
    </row>
    <row r="897" spans="6:6" x14ac:dyDescent="0.2">
      <c r="F897" s="25"/>
    </row>
    <row r="898" spans="6:6" x14ac:dyDescent="0.2">
      <c r="F898" s="25"/>
    </row>
    <row r="899" spans="6:6" x14ac:dyDescent="0.2">
      <c r="F899" s="25"/>
    </row>
    <row r="900" spans="6:6" x14ac:dyDescent="0.2">
      <c r="F900" s="25"/>
    </row>
    <row r="901" spans="6:6" x14ac:dyDescent="0.2">
      <c r="F901" s="25"/>
    </row>
    <row r="902" spans="6:6" x14ac:dyDescent="0.2">
      <c r="F902" s="25"/>
    </row>
    <row r="903" spans="6:6" x14ac:dyDescent="0.2">
      <c r="F903" s="25"/>
    </row>
    <row r="904" spans="6:6" x14ac:dyDescent="0.2">
      <c r="F904" s="25"/>
    </row>
    <row r="905" spans="6:6" x14ac:dyDescent="0.2">
      <c r="F905" s="25"/>
    </row>
    <row r="906" spans="6:6" x14ac:dyDescent="0.2">
      <c r="F906" s="25"/>
    </row>
    <row r="907" spans="6:6" x14ac:dyDescent="0.2">
      <c r="F907" s="25"/>
    </row>
    <row r="908" spans="6:6" x14ac:dyDescent="0.2">
      <c r="F908" s="25"/>
    </row>
    <row r="909" spans="6:6" x14ac:dyDescent="0.2">
      <c r="F909" s="25"/>
    </row>
    <row r="910" spans="6:6" x14ac:dyDescent="0.2">
      <c r="F910" s="25"/>
    </row>
    <row r="911" spans="6:6" x14ac:dyDescent="0.2">
      <c r="F911" s="25"/>
    </row>
    <row r="912" spans="6:6" x14ac:dyDescent="0.2">
      <c r="F912" s="25"/>
    </row>
    <row r="913" spans="6:6" x14ac:dyDescent="0.2">
      <c r="F913" s="25"/>
    </row>
    <row r="914" spans="6:6" x14ac:dyDescent="0.2">
      <c r="F914" s="25"/>
    </row>
    <row r="915" spans="6:6" x14ac:dyDescent="0.2">
      <c r="F915" s="25"/>
    </row>
    <row r="916" spans="6:6" x14ac:dyDescent="0.2">
      <c r="F916" s="25"/>
    </row>
    <row r="917" spans="6:6" x14ac:dyDescent="0.2">
      <c r="F917" s="25"/>
    </row>
    <row r="918" spans="6:6" x14ac:dyDescent="0.2">
      <c r="F918" s="25"/>
    </row>
    <row r="919" spans="6:6" x14ac:dyDescent="0.2">
      <c r="F919" s="25"/>
    </row>
    <row r="920" spans="6:6" x14ac:dyDescent="0.2">
      <c r="F920" s="25"/>
    </row>
    <row r="921" spans="6:6" x14ac:dyDescent="0.2">
      <c r="F921" s="25"/>
    </row>
    <row r="922" spans="6:6" x14ac:dyDescent="0.2">
      <c r="F922" s="25"/>
    </row>
    <row r="923" spans="6:6" x14ac:dyDescent="0.2">
      <c r="F923" s="25"/>
    </row>
    <row r="924" spans="6:6" x14ac:dyDescent="0.2">
      <c r="F924" s="25"/>
    </row>
    <row r="925" spans="6:6" x14ac:dyDescent="0.2">
      <c r="F925" s="25"/>
    </row>
    <row r="926" spans="6:6" x14ac:dyDescent="0.2">
      <c r="F926" s="25"/>
    </row>
    <row r="927" spans="6:6" x14ac:dyDescent="0.2">
      <c r="F927" s="25"/>
    </row>
    <row r="928" spans="6:6" x14ac:dyDescent="0.2">
      <c r="F928" s="25"/>
    </row>
    <row r="929" spans="6:6" x14ac:dyDescent="0.2">
      <c r="F929" s="25"/>
    </row>
    <row r="930" spans="6:6" x14ac:dyDescent="0.2">
      <c r="F930" s="25"/>
    </row>
    <row r="931" spans="6:6" x14ac:dyDescent="0.2">
      <c r="F931" s="25"/>
    </row>
    <row r="932" spans="6:6" x14ac:dyDescent="0.2">
      <c r="F932" s="25"/>
    </row>
    <row r="933" spans="6:6" x14ac:dyDescent="0.2">
      <c r="F933" s="25"/>
    </row>
    <row r="934" spans="6:6" x14ac:dyDescent="0.2">
      <c r="F934" s="25"/>
    </row>
    <row r="935" spans="6:6" x14ac:dyDescent="0.2">
      <c r="F935" s="25"/>
    </row>
    <row r="936" spans="6:6" x14ac:dyDescent="0.2">
      <c r="F936" s="25"/>
    </row>
    <row r="937" spans="6:6" x14ac:dyDescent="0.2">
      <c r="F937" s="25"/>
    </row>
    <row r="938" spans="6:6" x14ac:dyDescent="0.2">
      <c r="F938" s="25"/>
    </row>
    <row r="939" spans="6:6" x14ac:dyDescent="0.2">
      <c r="F939" s="25"/>
    </row>
    <row r="940" spans="6:6" x14ac:dyDescent="0.2">
      <c r="F940" s="25"/>
    </row>
    <row r="941" spans="6:6" x14ac:dyDescent="0.2">
      <c r="F941" s="25"/>
    </row>
    <row r="942" spans="6:6" x14ac:dyDescent="0.2">
      <c r="F942" s="25"/>
    </row>
    <row r="943" spans="6:6" x14ac:dyDescent="0.2">
      <c r="F943" s="25"/>
    </row>
    <row r="944" spans="6:6" x14ac:dyDescent="0.2">
      <c r="F944" s="25"/>
    </row>
    <row r="945" spans="6:6" x14ac:dyDescent="0.2">
      <c r="F945" s="25"/>
    </row>
    <row r="946" spans="6:6" x14ac:dyDescent="0.2">
      <c r="F946" s="25"/>
    </row>
    <row r="947" spans="6:6" x14ac:dyDescent="0.2">
      <c r="F947" s="25"/>
    </row>
    <row r="948" spans="6:6" x14ac:dyDescent="0.2">
      <c r="F948" s="25"/>
    </row>
    <row r="949" spans="6:6" x14ac:dyDescent="0.2">
      <c r="F949" s="25"/>
    </row>
    <row r="950" spans="6:6" x14ac:dyDescent="0.2">
      <c r="F950" s="25"/>
    </row>
    <row r="951" spans="6:6" x14ac:dyDescent="0.2">
      <c r="F951" s="25"/>
    </row>
    <row r="952" spans="6:6" x14ac:dyDescent="0.2">
      <c r="F952" s="25"/>
    </row>
    <row r="953" spans="6:6" x14ac:dyDescent="0.2">
      <c r="F953" s="25"/>
    </row>
    <row r="954" spans="6:6" x14ac:dyDescent="0.2">
      <c r="F954" s="25"/>
    </row>
    <row r="955" spans="6:6" x14ac:dyDescent="0.2">
      <c r="F955" s="25"/>
    </row>
    <row r="956" spans="6:6" x14ac:dyDescent="0.2">
      <c r="F956" s="25"/>
    </row>
    <row r="957" spans="6:6" x14ac:dyDescent="0.2">
      <c r="F957" s="25"/>
    </row>
    <row r="958" spans="6:6" x14ac:dyDescent="0.2">
      <c r="F958" s="25"/>
    </row>
    <row r="959" spans="6:6" x14ac:dyDescent="0.2">
      <c r="F959" s="25"/>
    </row>
    <row r="960" spans="6:6" x14ac:dyDescent="0.2">
      <c r="F960" s="25"/>
    </row>
    <row r="961" spans="6:6" x14ac:dyDescent="0.2">
      <c r="F961" s="25"/>
    </row>
    <row r="962" spans="6:6" x14ac:dyDescent="0.2">
      <c r="F962" s="25"/>
    </row>
    <row r="963" spans="6:6" x14ac:dyDescent="0.2">
      <c r="F963" s="25"/>
    </row>
    <row r="964" spans="6:6" x14ac:dyDescent="0.2">
      <c r="F964" s="25"/>
    </row>
    <row r="965" spans="6:6" x14ac:dyDescent="0.2">
      <c r="F965" s="25"/>
    </row>
    <row r="966" spans="6:6" x14ac:dyDescent="0.2">
      <c r="F966" s="25"/>
    </row>
    <row r="967" spans="6:6" x14ac:dyDescent="0.2">
      <c r="F967" s="25"/>
    </row>
    <row r="968" spans="6:6" x14ac:dyDescent="0.2">
      <c r="F968" s="25"/>
    </row>
    <row r="969" spans="6:6" x14ac:dyDescent="0.2">
      <c r="F969" s="25"/>
    </row>
    <row r="970" spans="6:6" x14ac:dyDescent="0.2">
      <c r="F970" s="25"/>
    </row>
    <row r="971" spans="6:6" x14ac:dyDescent="0.2">
      <c r="F971" s="25"/>
    </row>
    <row r="972" spans="6:6" x14ac:dyDescent="0.2">
      <c r="F972" s="25"/>
    </row>
    <row r="973" spans="6:6" x14ac:dyDescent="0.2">
      <c r="F973" s="25"/>
    </row>
    <row r="974" spans="6:6" x14ac:dyDescent="0.2">
      <c r="F974" s="25"/>
    </row>
    <row r="975" spans="6:6" x14ac:dyDescent="0.2">
      <c r="F975" s="25"/>
    </row>
    <row r="976" spans="6:6" x14ac:dyDescent="0.2">
      <c r="F976" s="25"/>
    </row>
    <row r="977" spans="6:6" x14ac:dyDescent="0.2">
      <c r="F977" s="25"/>
    </row>
    <row r="978" spans="6:6" x14ac:dyDescent="0.2">
      <c r="F978" s="25"/>
    </row>
    <row r="979" spans="6:6" x14ac:dyDescent="0.2">
      <c r="F979" s="25"/>
    </row>
    <row r="980" spans="6:6" x14ac:dyDescent="0.2">
      <c r="F980" s="25"/>
    </row>
    <row r="981" spans="6:6" x14ac:dyDescent="0.2">
      <c r="F981" s="25"/>
    </row>
    <row r="982" spans="6:6" x14ac:dyDescent="0.2">
      <c r="F982" s="25"/>
    </row>
    <row r="983" spans="6:6" x14ac:dyDescent="0.2">
      <c r="F983" s="25"/>
    </row>
    <row r="984" spans="6:6" x14ac:dyDescent="0.2">
      <c r="F984" s="25"/>
    </row>
    <row r="985" spans="6:6" x14ac:dyDescent="0.2">
      <c r="F985" s="25"/>
    </row>
    <row r="986" spans="6:6" x14ac:dyDescent="0.2">
      <c r="F986" s="25"/>
    </row>
    <row r="987" spans="6:6" x14ac:dyDescent="0.2">
      <c r="F987" s="25"/>
    </row>
    <row r="988" spans="6:6" x14ac:dyDescent="0.2">
      <c r="F988" s="25"/>
    </row>
    <row r="989" spans="6:6" x14ac:dyDescent="0.2">
      <c r="F989" s="25"/>
    </row>
    <row r="990" spans="6:6" x14ac:dyDescent="0.2">
      <c r="F990" s="25"/>
    </row>
    <row r="991" spans="6:6" x14ac:dyDescent="0.2">
      <c r="F991" s="25"/>
    </row>
    <row r="992" spans="6:6" x14ac:dyDescent="0.2">
      <c r="F992" s="25"/>
    </row>
    <row r="993" spans="6:6" x14ac:dyDescent="0.2">
      <c r="F993" s="25"/>
    </row>
    <row r="994" spans="6:6" x14ac:dyDescent="0.2">
      <c r="F994" s="25"/>
    </row>
    <row r="995" spans="6:6" x14ac:dyDescent="0.2">
      <c r="F995" s="25"/>
    </row>
    <row r="996" spans="6:6" x14ac:dyDescent="0.2">
      <c r="F996" s="25"/>
    </row>
    <row r="997" spans="6:6" x14ac:dyDescent="0.2">
      <c r="F997" s="25"/>
    </row>
    <row r="998" spans="6:6" x14ac:dyDescent="0.2">
      <c r="F998" s="25"/>
    </row>
    <row r="999" spans="6:6" x14ac:dyDescent="0.2">
      <c r="F999" s="25"/>
    </row>
    <row r="1000" spans="6:6" x14ac:dyDescent="0.2">
      <c r="F1000" s="25"/>
    </row>
    <row r="1001" spans="6:6" x14ac:dyDescent="0.2">
      <c r="F1001" s="25"/>
    </row>
    <row r="1002" spans="6:6" x14ac:dyDescent="0.2">
      <c r="F1002" s="25"/>
    </row>
    <row r="1003" spans="6:6" x14ac:dyDescent="0.2">
      <c r="F1003" s="25"/>
    </row>
    <row r="1004" spans="6:6" x14ac:dyDescent="0.2">
      <c r="F1004" s="25"/>
    </row>
    <row r="1005" spans="6:6" x14ac:dyDescent="0.2">
      <c r="F1005" s="25"/>
    </row>
    <row r="1006" spans="6:6" x14ac:dyDescent="0.2">
      <c r="F1006" s="25"/>
    </row>
    <row r="1007" spans="6:6" x14ac:dyDescent="0.2">
      <c r="F1007" s="25"/>
    </row>
    <row r="1008" spans="6:6" x14ac:dyDescent="0.2">
      <c r="F1008" s="25"/>
    </row>
    <row r="1009" spans="6:6" x14ac:dyDescent="0.2">
      <c r="F1009" s="25"/>
    </row>
    <row r="1010" spans="6:6" x14ac:dyDescent="0.2">
      <c r="F1010" s="25"/>
    </row>
    <row r="1011" spans="6:6" x14ac:dyDescent="0.2">
      <c r="F1011" s="25"/>
    </row>
    <row r="1012" spans="6:6" x14ac:dyDescent="0.2">
      <c r="F1012" s="25"/>
    </row>
    <row r="1013" spans="6:6" x14ac:dyDescent="0.2">
      <c r="F1013" s="25"/>
    </row>
    <row r="1014" spans="6:6" x14ac:dyDescent="0.2">
      <c r="F1014" s="25"/>
    </row>
    <row r="1015" spans="6:6" x14ac:dyDescent="0.2">
      <c r="F1015" s="25"/>
    </row>
    <row r="1016" spans="6:6" x14ac:dyDescent="0.2">
      <c r="F1016" s="25"/>
    </row>
    <row r="1017" spans="6:6" x14ac:dyDescent="0.2">
      <c r="F1017" s="25"/>
    </row>
    <row r="1018" spans="6:6" x14ac:dyDescent="0.2">
      <c r="F1018" s="25"/>
    </row>
    <row r="1019" spans="6:6" x14ac:dyDescent="0.2">
      <c r="F1019" s="25"/>
    </row>
    <row r="1020" spans="6:6" x14ac:dyDescent="0.2">
      <c r="F1020" s="25"/>
    </row>
    <row r="1021" spans="6:6" x14ac:dyDescent="0.2">
      <c r="F1021" s="25"/>
    </row>
    <row r="1022" spans="6:6" x14ac:dyDescent="0.2">
      <c r="F1022" s="25"/>
    </row>
    <row r="1023" spans="6:6" x14ac:dyDescent="0.2">
      <c r="F1023" s="25"/>
    </row>
    <row r="1024" spans="6:6" x14ac:dyDescent="0.2">
      <c r="F1024" s="25"/>
    </row>
    <row r="1025" spans="6:6" x14ac:dyDescent="0.2">
      <c r="F1025" s="25"/>
    </row>
    <row r="1026" spans="6:6" x14ac:dyDescent="0.2">
      <c r="F1026" s="25"/>
    </row>
    <row r="1027" spans="6:6" x14ac:dyDescent="0.2">
      <c r="F1027" s="25"/>
    </row>
    <row r="1028" spans="6:6" x14ac:dyDescent="0.2">
      <c r="F1028" s="25"/>
    </row>
    <row r="1029" spans="6:6" x14ac:dyDescent="0.2">
      <c r="F1029" s="25"/>
    </row>
    <row r="1030" spans="6:6" x14ac:dyDescent="0.2">
      <c r="F1030" s="25"/>
    </row>
    <row r="1031" spans="6:6" x14ac:dyDescent="0.2">
      <c r="F1031" s="25"/>
    </row>
    <row r="1032" spans="6:6" x14ac:dyDescent="0.2">
      <c r="F1032" s="25"/>
    </row>
    <row r="1033" spans="6:6" x14ac:dyDescent="0.2">
      <c r="F1033" s="25"/>
    </row>
    <row r="1034" spans="6:6" x14ac:dyDescent="0.2">
      <c r="F1034" s="25"/>
    </row>
    <row r="1035" spans="6:6" x14ac:dyDescent="0.2">
      <c r="F1035" s="25"/>
    </row>
    <row r="1036" spans="6:6" x14ac:dyDescent="0.2">
      <c r="F1036" s="25"/>
    </row>
    <row r="1037" spans="6:6" x14ac:dyDescent="0.2">
      <c r="F1037" s="25"/>
    </row>
    <row r="1038" spans="6:6" x14ac:dyDescent="0.2">
      <c r="F1038" s="25"/>
    </row>
    <row r="1039" spans="6:6" x14ac:dyDescent="0.2">
      <c r="F1039" s="25"/>
    </row>
    <row r="1040" spans="6:6" x14ac:dyDescent="0.2">
      <c r="F1040" s="25"/>
    </row>
    <row r="1041" spans="6:6" x14ac:dyDescent="0.2">
      <c r="F1041" s="25"/>
    </row>
    <row r="1042" spans="6:6" x14ac:dyDescent="0.2">
      <c r="F1042" s="25"/>
    </row>
    <row r="1043" spans="6:6" x14ac:dyDescent="0.2">
      <c r="F1043" s="25"/>
    </row>
    <row r="1044" spans="6:6" x14ac:dyDescent="0.2">
      <c r="F1044" s="25"/>
    </row>
    <row r="1045" spans="6:6" x14ac:dyDescent="0.2">
      <c r="F1045" s="25"/>
    </row>
    <row r="1046" spans="6:6" x14ac:dyDescent="0.2">
      <c r="F1046" s="25"/>
    </row>
    <row r="1047" spans="6:6" x14ac:dyDescent="0.2">
      <c r="F1047" s="25"/>
    </row>
    <row r="1048" spans="6:6" x14ac:dyDescent="0.2">
      <c r="F1048" s="25"/>
    </row>
    <row r="1049" spans="6:6" x14ac:dyDescent="0.2">
      <c r="F1049" s="25"/>
    </row>
    <row r="1050" spans="6:6" x14ac:dyDescent="0.2">
      <c r="F1050" s="25"/>
    </row>
    <row r="1051" spans="6:6" x14ac:dyDescent="0.2">
      <c r="F1051" s="25"/>
    </row>
    <row r="1052" spans="6:6" x14ac:dyDescent="0.2">
      <c r="F1052" s="25"/>
    </row>
    <row r="1053" spans="6:6" x14ac:dyDescent="0.2">
      <c r="F1053" s="25"/>
    </row>
    <row r="1054" spans="6:6" x14ac:dyDescent="0.2">
      <c r="F1054" s="25"/>
    </row>
    <row r="1055" spans="6:6" x14ac:dyDescent="0.2">
      <c r="F1055" s="25"/>
    </row>
    <row r="1056" spans="6:6" x14ac:dyDescent="0.2">
      <c r="F1056" s="25"/>
    </row>
    <row r="1057" spans="6:6" x14ac:dyDescent="0.2">
      <c r="F1057" s="25"/>
    </row>
    <row r="1058" spans="6:6" x14ac:dyDescent="0.2">
      <c r="F1058" s="25"/>
    </row>
    <row r="1059" spans="6:6" x14ac:dyDescent="0.2">
      <c r="F1059" s="25"/>
    </row>
    <row r="1060" spans="6:6" x14ac:dyDescent="0.2">
      <c r="F1060" s="25"/>
    </row>
    <row r="1061" spans="6:6" x14ac:dyDescent="0.2">
      <c r="F1061" s="25"/>
    </row>
    <row r="1062" spans="6:6" x14ac:dyDescent="0.2">
      <c r="F1062" s="25"/>
    </row>
    <row r="1063" spans="6:6" x14ac:dyDescent="0.2">
      <c r="F1063" s="25"/>
    </row>
    <row r="1064" spans="6:6" x14ac:dyDescent="0.2">
      <c r="F1064" s="25"/>
    </row>
    <row r="1065" spans="6:6" x14ac:dyDescent="0.2">
      <c r="F1065" s="25"/>
    </row>
    <row r="1066" spans="6:6" x14ac:dyDescent="0.2">
      <c r="F1066" s="25"/>
    </row>
    <row r="1067" spans="6:6" x14ac:dyDescent="0.2">
      <c r="F1067" s="25"/>
    </row>
    <row r="1068" spans="6:6" x14ac:dyDescent="0.2">
      <c r="F1068" s="25"/>
    </row>
    <row r="1069" spans="6:6" x14ac:dyDescent="0.2">
      <c r="F1069" s="25"/>
    </row>
    <row r="1070" spans="6:6" x14ac:dyDescent="0.2">
      <c r="F1070" s="25"/>
    </row>
    <row r="1071" spans="6:6" x14ac:dyDescent="0.2">
      <c r="F1071" s="25"/>
    </row>
    <row r="1072" spans="6:6" x14ac:dyDescent="0.2">
      <c r="F1072" s="25"/>
    </row>
    <row r="1073" spans="6:6" x14ac:dyDescent="0.2">
      <c r="F1073" s="25"/>
    </row>
    <row r="1074" spans="6:6" x14ac:dyDescent="0.2">
      <c r="F1074" s="25"/>
    </row>
    <row r="1075" spans="6:6" x14ac:dyDescent="0.2">
      <c r="F1075" s="25"/>
    </row>
    <row r="1076" spans="6:6" x14ac:dyDescent="0.2">
      <c r="F1076" s="25"/>
    </row>
    <row r="1077" spans="6:6" x14ac:dyDescent="0.2">
      <c r="F1077" s="25"/>
    </row>
    <row r="1078" spans="6:6" x14ac:dyDescent="0.2">
      <c r="F1078" s="25"/>
    </row>
    <row r="1079" spans="6:6" x14ac:dyDescent="0.2">
      <c r="F1079" s="25"/>
    </row>
    <row r="1080" spans="6:6" x14ac:dyDescent="0.2">
      <c r="F1080" s="25"/>
    </row>
    <row r="1081" spans="6:6" x14ac:dyDescent="0.2">
      <c r="F1081" s="25"/>
    </row>
    <row r="1082" spans="6:6" x14ac:dyDescent="0.2">
      <c r="F1082" s="25"/>
    </row>
    <row r="1083" spans="6:6" x14ac:dyDescent="0.2">
      <c r="F1083" s="25"/>
    </row>
    <row r="1084" spans="6:6" x14ac:dyDescent="0.2">
      <c r="F1084" s="25"/>
    </row>
    <row r="1085" spans="6:6" x14ac:dyDescent="0.2">
      <c r="F1085" s="25"/>
    </row>
    <row r="1086" spans="6:6" x14ac:dyDescent="0.2">
      <c r="F1086" s="25"/>
    </row>
    <row r="1087" spans="6:6" x14ac:dyDescent="0.2">
      <c r="F1087" s="25"/>
    </row>
    <row r="1088" spans="6:6" x14ac:dyDescent="0.2">
      <c r="F1088" s="25"/>
    </row>
    <row r="1089" spans="6:6" x14ac:dyDescent="0.2">
      <c r="F1089" s="25"/>
    </row>
    <row r="1090" spans="6:6" x14ac:dyDescent="0.2">
      <c r="F1090" s="25"/>
    </row>
    <row r="1091" spans="6:6" x14ac:dyDescent="0.2">
      <c r="F1091" s="25"/>
    </row>
    <row r="1092" spans="6:6" x14ac:dyDescent="0.2">
      <c r="F1092" s="25"/>
    </row>
    <row r="1093" spans="6:6" x14ac:dyDescent="0.2">
      <c r="F1093" s="25"/>
    </row>
    <row r="1094" spans="6:6" x14ac:dyDescent="0.2">
      <c r="F1094" s="25"/>
    </row>
    <row r="1095" spans="6:6" x14ac:dyDescent="0.2">
      <c r="F1095" s="25"/>
    </row>
    <row r="1096" spans="6:6" x14ac:dyDescent="0.2">
      <c r="F1096" s="25"/>
    </row>
    <row r="1097" spans="6:6" x14ac:dyDescent="0.2">
      <c r="F1097" s="25"/>
    </row>
    <row r="1098" spans="6:6" x14ac:dyDescent="0.2">
      <c r="F1098" s="25"/>
    </row>
    <row r="1099" spans="6:6" x14ac:dyDescent="0.2">
      <c r="F1099" s="25"/>
    </row>
    <row r="1100" spans="6:6" x14ac:dyDescent="0.2">
      <c r="F1100" s="25"/>
    </row>
    <row r="1101" spans="6:6" x14ac:dyDescent="0.2">
      <c r="F1101" s="25"/>
    </row>
    <row r="1102" spans="6:6" x14ac:dyDescent="0.2">
      <c r="F1102" s="25"/>
    </row>
    <row r="1103" spans="6:6" x14ac:dyDescent="0.2">
      <c r="F1103" s="25"/>
    </row>
    <row r="1104" spans="6:6" x14ac:dyDescent="0.2">
      <c r="F1104" s="25"/>
    </row>
    <row r="1105" spans="6:6" x14ac:dyDescent="0.2">
      <c r="F1105" s="25"/>
    </row>
    <row r="1106" spans="6:6" x14ac:dyDescent="0.2">
      <c r="F1106" s="25"/>
    </row>
    <row r="1107" spans="6:6" x14ac:dyDescent="0.2">
      <c r="F1107" s="25"/>
    </row>
    <row r="1108" spans="6:6" x14ac:dyDescent="0.2">
      <c r="F1108" s="25"/>
    </row>
    <row r="1109" spans="6:6" x14ac:dyDescent="0.2">
      <c r="F1109" s="25"/>
    </row>
    <row r="1110" spans="6:6" x14ac:dyDescent="0.2">
      <c r="F1110" s="25"/>
    </row>
    <row r="1111" spans="6:6" x14ac:dyDescent="0.2">
      <c r="F1111" s="25"/>
    </row>
    <row r="1112" spans="6:6" x14ac:dyDescent="0.2">
      <c r="F1112" s="25"/>
    </row>
    <row r="1113" spans="6:6" x14ac:dyDescent="0.2">
      <c r="F1113" s="25"/>
    </row>
    <row r="1114" spans="6:6" x14ac:dyDescent="0.2">
      <c r="F1114" s="25"/>
    </row>
    <row r="1115" spans="6:6" x14ac:dyDescent="0.2">
      <c r="F1115" s="25"/>
    </row>
    <row r="1116" spans="6:6" x14ac:dyDescent="0.2">
      <c r="F1116" s="25"/>
    </row>
    <row r="1117" spans="6:6" x14ac:dyDescent="0.2">
      <c r="F1117" s="25"/>
    </row>
    <row r="1118" spans="6:6" x14ac:dyDescent="0.2">
      <c r="F1118" s="25"/>
    </row>
    <row r="1119" spans="6:6" x14ac:dyDescent="0.2">
      <c r="F1119" s="25"/>
    </row>
    <row r="1120" spans="6:6" x14ac:dyDescent="0.2">
      <c r="F1120" s="25"/>
    </row>
    <row r="1121" spans="6:6" x14ac:dyDescent="0.2">
      <c r="F1121" s="25"/>
    </row>
    <row r="1122" spans="6:6" x14ac:dyDescent="0.2">
      <c r="F1122" s="25"/>
    </row>
    <row r="1123" spans="6:6" x14ac:dyDescent="0.2">
      <c r="F1123" s="25"/>
    </row>
    <row r="1124" spans="6:6" x14ac:dyDescent="0.2">
      <c r="F1124" s="25"/>
    </row>
    <row r="1125" spans="6:6" x14ac:dyDescent="0.2">
      <c r="F1125" s="25"/>
    </row>
    <row r="1126" spans="6:6" x14ac:dyDescent="0.2">
      <c r="F1126" s="25"/>
    </row>
    <row r="1127" spans="6:6" x14ac:dyDescent="0.2">
      <c r="F1127" s="25"/>
    </row>
    <row r="1128" spans="6:6" x14ac:dyDescent="0.2">
      <c r="F1128" s="25"/>
    </row>
    <row r="1129" spans="6:6" x14ac:dyDescent="0.2">
      <c r="F1129" s="25"/>
    </row>
    <row r="1130" spans="6:6" x14ac:dyDescent="0.2">
      <c r="F1130" s="25"/>
    </row>
    <row r="1131" spans="6:6" x14ac:dyDescent="0.2">
      <c r="F1131" s="25"/>
    </row>
    <row r="1132" spans="6:6" x14ac:dyDescent="0.2">
      <c r="F1132" s="25"/>
    </row>
    <row r="1133" spans="6:6" x14ac:dyDescent="0.2">
      <c r="F1133" s="25"/>
    </row>
    <row r="1134" spans="6:6" x14ac:dyDescent="0.2">
      <c r="F1134" s="25"/>
    </row>
    <row r="1135" spans="6:6" x14ac:dyDescent="0.2">
      <c r="F1135" s="25"/>
    </row>
    <row r="1136" spans="6:6" x14ac:dyDescent="0.2">
      <c r="F1136" s="25"/>
    </row>
    <row r="1137" spans="6:6" x14ac:dyDescent="0.2">
      <c r="F1137" s="25"/>
    </row>
    <row r="1138" spans="6:6" x14ac:dyDescent="0.2">
      <c r="F1138" s="25"/>
    </row>
    <row r="1139" spans="6:6" x14ac:dyDescent="0.2">
      <c r="F1139" s="25"/>
    </row>
    <row r="1140" spans="6:6" x14ac:dyDescent="0.2">
      <c r="F1140" s="25"/>
    </row>
    <row r="1141" spans="6:6" x14ac:dyDescent="0.2">
      <c r="F1141" s="25"/>
    </row>
    <row r="1142" spans="6:6" x14ac:dyDescent="0.2">
      <c r="F1142" s="25"/>
    </row>
    <row r="1143" spans="6:6" x14ac:dyDescent="0.2">
      <c r="F1143" s="25"/>
    </row>
    <row r="1144" spans="6:6" x14ac:dyDescent="0.2">
      <c r="F1144" s="25"/>
    </row>
    <row r="1145" spans="6:6" x14ac:dyDescent="0.2">
      <c r="F1145" s="25"/>
    </row>
    <row r="1146" spans="6:6" x14ac:dyDescent="0.2">
      <c r="F1146" s="25"/>
    </row>
    <row r="1147" spans="6:6" x14ac:dyDescent="0.2">
      <c r="F1147" s="25"/>
    </row>
    <row r="1148" spans="6:6" x14ac:dyDescent="0.2">
      <c r="F1148" s="25"/>
    </row>
    <row r="1149" spans="6:6" x14ac:dyDescent="0.2">
      <c r="F1149" s="25"/>
    </row>
    <row r="1150" spans="6:6" x14ac:dyDescent="0.2">
      <c r="F1150" s="25"/>
    </row>
    <row r="1151" spans="6:6" x14ac:dyDescent="0.2">
      <c r="F1151" s="25"/>
    </row>
    <row r="1152" spans="6:6" x14ac:dyDescent="0.2">
      <c r="F1152" s="25"/>
    </row>
    <row r="1153" spans="6:6" x14ac:dyDescent="0.2">
      <c r="F1153" s="25"/>
    </row>
    <row r="1154" spans="6:6" x14ac:dyDescent="0.2">
      <c r="F1154" s="25"/>
    </row>
    <row r="1155" spans="6:6" x14ac:dyDescent="0.2">
      <c r="F1155" s="25"/>
    </row>
    <row r="1156" spans="6:6" x14ac:dyDescent="0.2">
      <c r="F1156" s="25"/>
    </row>
    <row r="1157" spans="6:6" x14ac:dyDescent="0.2">
      <c r="F1157" s="25"/>
    </row>
    <row r="1158" spans="6:6" x14ac:dyDescent="0.2">
      <c r="F1158" s="25"/>
    </row>
    <row r="1159" spans="6:6" x14ac:dyDescent="0.2">
      <c r="F1159" s="25"/>
    </row>
    <row r="1160" spans="6:6" x14ac:dyDescent="0.2">
      <c r="F1160" s="25"/>
    </row>
    <row r="1161" spans="6:6" x14ac:dyDescent="0.2">
      <c r="F1161" s="25"/>
    </row>
    <row r="1162" spans="6:6" x14ac:dyDescent="0.2">
      <c r="F1162" s="25"/>
    </row>
    <row r="1163" spans="6:6" x14ac:dyDescent="0.2">
      <c r="F1163" s="25"/>
    </row>
    <row r="1164" spans="6:6" x14ac:dyDescent="0.2">
      <c r="F1164" s="25"/>
    </row>
    <row r="1165" spans="6:6" x14ac:dyDescent="0.2">
      <c r="F1165" s="25"/>
    </row>
    <row r="1166" spans="6:6" x14ac:dyDescent="0.2">
      <c r="F1166" s="25"/>
    </row>
    <row r="1167" spans="6:6" x14ac:dyDescent="0.2">
      <c r="F1167" s="25"/>
    </row>
    <row r="1168" spans="6:6" x14ac:dyDescent="0.2">
      <c r="F1168" s="25"/>
    </row>
    <row r="1169" spans="6:6" x14ac:dyDescent="0.2">
      <c r="F1169" s="25"/>
    </row>
    <row r="1170" spans="6:6" x14ac:dyDescent="0.2">
      <c r="F1170" s="25"/>
    </row>
    <row r="1171" spans="6:6" x14ac:dyDescent="0.2">
      <c r="F1171" s="25"/>
    </row>
    <row r="1172" spans="6:6" x14ac:dyDescent="0.2">
      <c r="F1172" s="25"/>
    </row>
    <row r="1173" spans="6:6" x14ac:dyDescent="0.2">
      <c r="F1173" s="25"/>
    </row>
    <row r="1174" spans="6:6" x14ac:dyDescent="0.2">
      <c r="F1174" s="25"/>
    </row>
    <row r="1175" spans="6:6" x14ac:dyDescent="0.2">
      <c r="F1175" s="25"/>
    </row>
    <row r="1176" spans="6:6" x14ac:dyDescent="0.2">
      <c r="F1176" s="25"/>
    </row>
    <row r="1177" spans="6:6" x14ac:dyDescent="0.2">
      <c r="F1177" s="25"/>
    </row>
    <row r="1178" spans="6:6" x14ac:dyDescent="0.2">
      <c r="F1178" s="25"/>
    </row>
    <row r="1179" spans="6:6" x14ac:dyDescent="0.2">
      <c r="F1179" s="25"/>
    </row>
    <row r="1180" spans="6:6" x14ac:dyDescent="0.2">
      <c r="F1180" s="25"/>
    </row>
    <row r="1181" spans="6:6" x14ac:dyDescent="0.2">
      <c r="F1181" s="25"/>
    </row>
    <row r="1182" spans="6:6" x14ac:dyDescent="0.2">
      <c r="F1182" s="25"/>
    </row>
    <row r="1183" spans="6:6" x14ac:dyDescent="0.2">
      <c r="F1183" s="25"/>
    </row>
    <row r="1184" spans="6:6" x14ac:dyDescent="0.2">
      <c r="F1184" s="25"/>
    </row>
    <row r="1185" spans="6:6" x14ac:dyDescent="0.2">
      <c r="F1185" s="25"/>
    </row>
    <row r="1186" spans="6:6" x14ac:dyDescent="0.2">
      <c r="F1186" s="25"/>
    </row>
    <row r="1187" spans="6:6" x14ac:dyDescent="0.2">
      <c r="F1187" s="25"/>
    </row>
    <row r="1188" spans="6:6" x14ac:dyDescent="0.2">
      <c r="F1188" s="25"/>
    </row>
    <row r="1189" spans="6:6" x14ac:dyDescent="0.2">
      <c r="F1189" s="25"/>
    </row>
    <row r="1190" spans="6:6" x14ac:dyDescent="0.2">
      <c r="F1190" s="25"/>
    </row>
    <row r="1191" spans="6:6" x14ac:dyDescent="0.2">
      <c r="F1191" s="25"/>
    </row>
    <row r="1192" spans="6:6" x14ac:dyDescent="0.2">
      <c r="F1192" s="25"/>
    </row>
    <row r="1193" spans="6:6" x14ac:dyDescent="0.2">
      <c r="F1193" s="25"/>
    </row>
    <row r="1194" spans="6:6" x14ac:dyDescent="0.2">
      <c r="F1194" s="25"/>
    </row>
    <row r="1195" spans="6:6" x14ac:dyDescent="0.2">
      <c r="F1195" s="25"/>
    </row>
    <row r="1196" spans="6:6" x14ac:dyDescent="0.2">
      <c r="F1196" s="25"/>
    </row>
    <row r="1197" spans="6:6" x14ac:dyDescent="0.2">
      <c r="F1197" s="25"/>
    </row>
    <row r="1198" spans="6:6" x14ac:dyDescent="0.2">
      <c r="F1198" s="25"/>
    </row>
    <row r="1199" spans="6:6" x14ac:dyDescent="0.2">
      <c r="F1199" s="25"/>
    </row>
    <row r="1200" spans="6:6" x14ac:dyDescent="0.2">
      <c r="F1200" s="25"/>
    </row>
    <row r="1201" spans="6:6" x14ac:dyDescent="0.2">
      <c r="F1201" s="25"/>
    </row>
    <row r="1202" spans="6:6" x14ac:dyDescent="0.2">
      <c r="F1202" s="25"/>
    </row>
    <row r="1203" spans="6:6" x14ac:dyDescent="0.2">
      <c r="F1203" s="25"/>
    </row>
    <row r="1204" spans="6:6" x14ac:dyDescent="0.2">
      <c r="F1204" s="25"/>
    </row>
    <row r="1205" spans="6:6" x14ac:dyDescent="0.2">
      <c r="F1205" s="25"/>
    </row>
    <row r="1206" spans="6:6" x14ac:dyDescent="0.2">
      <c r="F1206" s="25"/>
    </row>
    <row r="1207" spans="6:6" x14ac:dyDescent="0.2">
      <c r="F1207" s="25"/>
    </row>
    <row r="1208" spans="6:6" x14ac:dyDescent="0.2">
      <c r="F1208" s="25"/>
    </row>
    <row r="1209" spans="6:6" x14ac:dyDescent="0.2">
      <c r="F1209" s="25"/>
    </row>
    <row r="1210" spans="6:6" x14ac:dyDescent="0.2">
      <c r="F1210" s="25"/>
    </row>
    <row r="1211" spans="6:6" x14ac:dyDescent="0.2">
      <c r="F1211" s="25"/>
    </row>
    <row r="1212" spans="6:6" x14ac:dyDescent="0.2">
      <c r="F1212" s="25"/>
    </row>
    <row r="1213" spans="6:6" x14ac:dyDescent="0.2">
      <c r="F1213" s="25"/>
    </row>
    <row r="1214" spans="6:6" x14ac:dyDescent="0.2">
      <c r="F1214" s="25"/>
    </row>
    <row r="1215" spans="6:6" x14ac:dyDescent="0.2">
      <c r="F1215" s="25"/>
    </row>
    <row r="1216" spans="6:6" x14ac:dyDescent="0.2">
      <c r="F1216" s="25"/>
    </row>
    <row r="1217" spans="6:6" x14ac:dyDescent="0.2">
      <c r="F1217" s="25"/>
    </row>
    <row r="1218" spans="6:6" x14ac:dyDescent="0.2">
      <c r="F1218" s="25"/>
    </row>
    <row r="1219" spans="6:6" x14ac:dyDescent="0.2">
      <c r="F1219" s="25"/>
    </row>
    <row r="1220" spans="6:6" x14ac:dyDescent="0.2">
      <c r="F1220" s="25"/>
    </row>
    <row r="1221" spans="6:6" x14ac:dyDescent="0.2">
      <c r="F1221" s="25"/>
    </row>
    <row r="1222" spans="6:6" x14ac:dyDescent="0.2">
      <c r="F1222" s="25"/>
    </row>
    <row r="1223" spans="6:6" x14ac:dyDescent="0.2">
      <c r="F1223" s="25"/>
    </row>
    <row r="1224" spans="6:6" x14ac:dyDescent="0.2">
      <c r="F1224" s="25"/>
    </row>
    <row r="1225" spans="6:6" x14ac:dyDescent="0.2">
      <c r="F1225" s="25"/>
    </row>
    <row r="1226" spans="6:6" x14ac:dyDescent="0.2">
      <c r="F1226" s="25"/>
    </row>
    <row r="1227" spans="6:6" x14ac:dyDescent="0.2">
      <c r="F1227" s="25"/>
    </row>
    <row r="1228" spans="6:6" x14ac:dyDescent="0.2">
      <c r="F1228" s="25"/>
    </row>
    <row r="1229" spans="6:6" x14ac:dyDescent="0.2">
      <c r="F1229" s="25"/>
    </row>
    <row r="1230" spans="6:6" x14ac:dyDescent="0.2">
      <c r="F1230" s="25"/>
    </row>
    <row r="1231" spans="6:6" x14ac:dyDescent="0.2">
      <c r="F1231" s="25"/>
    </row>
    <row r="1232" spans="6:6" x14ac:dyDescent="0.2">
      <c r="F1232" s="25"/>
    </row>
    <row r="1233" spans="6:6" x14ac:dyDescent="0.2">
      <c r="F1233" s="25"/>
    </row>
    <row r="1234" spans="6:6" x14ac:dyDescent="0.2">
      <c r="F1234" s="25"/>
    </row>
    <row r="1235" spans="6:6" x14ac:dyDescent="0.2">
      <c r="F1235" s="25"/>
    </row>
    <row r="1236" spans="6:6" x14ac:dyDescent="0.2">
      <c r="F1236" s="25"/>
    </row>
    <row r="1237" spans="6:6" x14ac:dyDescent="0.2">
      <c r="F1237" s="25"/>
    </row>
    <row r="1238" spans="6:6" x14ac:dyDescent="0.2">
      <c r="F1238" s="25"/>
    </row>
    <row r="1239" spans="6:6" x14ac:dyDescent="0.2">
      <c r="F1239" s="25"/>
    </row>
    <row r="1240" spans="6:6" x14ac:dyDescent="0.2">
      <c r="F1240" s="25"/>
    </row>
    <row r="1241" spans="6:6" x14ac:dyDescent="0.2">
      <c r="F1241" s="25"/>
    </row>
    <row r="1242" spans="6:6" x14ac:dyDescent="0.2">
      <c r="F1242" s="25"/>
    </row>
    <row r="1243" spans="6:6" x14ac:dyDescent="0.2">
      <c r="F1243" s="25"/>
    </row>
    <row r="1244" spans="6:6" x14ac:dyDescent="0.2">
      <c r="F1244" s="25"/>
    </row>
    <row r="1245" spans="6:6" x14ac:dyDescent="0.2">
      <c r="F1245" s="25"/>
    </row>
    <row r="1246" spans="6:6" x14ac:dyDescent="0.2">
      <c r="F1246" s="25"/>
    </row>
    <row r="1247" spans="6:6" x14ac:dyDescent="0.2">
      <c r="F1247" s="25"/>
    </row>
    <row r="1248" spans="6:6" x14ac:dyDescent="0.2">
      <c r="F1248" s="25"/>
    </row>
    <row r="1249" spans="6:6" x14ac:dyDescent="0.2">
      <c r="F1249" s="25"/>
    </row>
    <row r="1250" spans="6:6" x14ac:dyDescent="0.2">
      <c r="F1250" s="25"/>
    </row>
    <row r="1251" spans="6:6" x14ac:dyDescent="0.2">
      <c r="F1251" s="25"/>
    </row>
    <row r="1252" spans="6:6" x14ac:dyDescent="0.2">
      <c r="F1252" s="25"/>
    </row>
    <row r="1253" spans="6:6" x14ac:dyDescent="0.2">
      <c r="F1253" s="25"/>
    </row>
    <row r="1254" spans="6:6" x14ac:dyDescent="0.2">
      <c r="F1254" s="25"/>
    </row>
    <row r="1255" spans="6:6" x14ac:dyDescent="0.2">
      <c r="F1255" s="25"/>
    </row>
    <row r="1256" spans="6:6" x14ac:dyDescent="0.2">
      <c r="F1256" s="25"/>
    </row>
    <row r="1257" spans="6:6" x14ac:dyDescent="0.2">
      <c r="F1257" s="25"/>
    </row>
    <row r="1258" spans="6:6" x14ac:dyDescent="0.2">
      <c r="F1258" s="25"/>
    </row>
    <row r="1259" spans="6:6" x14ac:dyDescent="0.2">
      <c r="F1259" s="25"/>
    </row>
    <row r="1260" spans="6:6" x14ac:dyDescent="0.2">
      <c r="F1260" s="25"/>
    </row>
    <row r="1261" spans="6:6" x14ac:dyDescent="0.2">
      <c r="F1261" s="25"/>
    </row>
    <row r="1262" spans="6:6" x14ac:dyDescent="0.2">
      <c r="F1262" s="25"/>
    </row>
    <row r="1263" spans="6:6" x14ac:dyDescent="0.2">
      <c r="F1263" s="25"/>
    </row>
    <row r="1264" spans="6:6" x14ac:dyDescent="0.2">
      <c r="F1264" s="25"/>
    </row>
    <row r="1265" spans="6:6" x14ac:dyDescent="0.2">
      <c r="F1265" s="25"/>
    </row>
    <row r="1266" spans="6:6" x14ac:dyDescent="0.2">
      <c r="F1266" s="25"/>
    </row>
    <row r="1267" spans="6:6" x14ac:dyDescent="0.2">
      <c r="F1267" s="25"/>
    </row>
    <row r="1268" spans="6:6" x14ac:dyDescent="0.2">
      <c r="F1268" s="25"/>
    </row>
    <row r="1269" spans="6:6" x14ac:dyDescent="0.2">
      <c r="F1269" s="25"/>
    </row>
    <row r="1270" spans="6:6" x14ac:dyDescent="0.2">
      <c r="F1270" s="25"/>
    </row>
    <row r="1271" spans="6:6" x14ac:dyDescent="0.2">
      <c r="F1271" s="25"/>
    </row>
    <row r="1272" spans="6:6" x14ac:dyDescent="0.2">
      <c r="F1272" s="25"/>
    </row>
    <row r="1273" spans="6:6" x14ac:dyDescent="0.2">
      <c r="F1273" s="25"/>
    </row>
    <row r="1274" spans="6:6" x14ac:dyDescent="0.2">
      <c r="F1274" s="25"/>
    </row>
    <row r="1275" spans="6:6" x14ac:dyDescent="0.2">
      <c r="F1275" s="25"/>
    </row>
    <row r="1276" spans="6:6" x14ac:dyDescent="0.2">
      <c r="F1276" s="25"/>
    </row>
    <row r="1277" spans="6:6" x14ac:dyDescent="0.2">
      <c r="F1277" s="25"/>
    </row>
    <row r="1278" spans="6:6" x14ac:dyDescent="0.2">
      <c r="F1278" s="25"/>
    </row>
    <row r="1279" spans="6:6" x14ac:dyDescent="0.2">
      <c r="F1279" s="25"/>
    </row>
    <row r="1280" spans="6:6" x14ac:dyDescent="0.2">
      <c r="F1280" s="25"/>
    </row>
    <row r="1281" spans="6:6" x14ac:dyDescent="0.2">
      <c r="F1281" s="25"/>
    </row>
    <row r="1282" spans="6:6" x14ac:dyDescent="0.2">
      <c r="F1282" s="25"/>
    </row>
    <row r="1283" spans="6:6" x14ac:dyDescent="0.2">
      <c r="F1283" s="25"/>
    </row>
    <row r="1284" spans="6:6" x14ac:dyDescent="0.2">
      <c r="F1284" s="25"/>
    </row>
    <row r="1285" spans="6:6" x14ac:dyDescent="0.2">
      <c r="F1285" s="25"/>
    </row>
    <row r="1286" spans="6:6" x14ac:dyDescent="0.2">
      <c r="F1286" s="25"/>
    </row>
    <row r="1287" spans="6:6" x14ac:dyDescent="0.2">
      <c r="F1287" s="25"/>
    </row>
    <row r="1288" spans="6:6" x14ac:dyDescent="0.2">
      <c r="F1288" s="25"/>
    </row>
    <row r="1289" spans="6:6" x14ac:dyDescent="0.2">
      <c r="F1289" s="25"/>
    </row>
    <row r="1290" spans="6:6" x14ac:dyDescent="0.2">
      <c r="F1290" s="25"/>
    </row>
    <row r="1291" spans="6:6" x14ac:dyDescent="0.2">
      <c r="F1291" s="25"/>
    </row>
    <row r="1292" spans="6:6" x14ac:dyDescent="0.2">
      <c r="F1292" s="25"/>
    </row>
    <row r="1293" spans="6:6" x14ac:dyDescent="0.2">
      <c r="F1293" s="25"/>
    </row>
    <row r="1294" spans="6:6" x14ac:dyDescent="0.2">
      <c r="F1294" s="25"/>
    </row>
    <row r="1295" spans="6:6" x14ac:dyDescent="0.2">
      <c r="F1295" s="25"/>
    </row>
    <row r="1296" spans="6:6" x14ac:dyDescent="0.2">
      <c r="F1296" s="25"/>
    </row>
    <row r="1297" spans="6:6" x14ac:dyDescent="0.2">
      <c r="F1297" s="25"/>
    </row>
    <row r="1298" spans="6:6" x14ac:dyDescent="0.2">
      <c r="F1298" s="25"/>
    </row>
    <row r="1299" spans="6:6" x14ac:dyDescent="0.2">
      <c r="F1299" s="25"/>
    </row>
    <row r="1300" spans="6:6" x14ac:dyDescent="0.2">
      <c r="F1300" s="25"/>
    </row>
    <row r="1301" spans="6:6" x14ac:dyDescent="0.2">
      <c r="F1301" s="25"/>
    </row>
    <row r="1302" spans="6:6" x14ac:dyDescent="0.2">
      <c r="F1302" s="25"/>
    </row>
    <row r="1303" spans="6:6" x14ac:dyDescent="0.2">
      <c r="F1303" s="25"/>
    </row>
    <row r="1304" spans="6:6" x14ac:dyDescent="0.2">
      <c r="F1304" s="25"/>
    </row>
    <row r="1305" spans="6:6" x14ac:dyDescent="0.2">
      <c r="F1305" s="25"/>
    </row>
    <row r="1306" spans="6:6" x14ac:dyDescent="0.2">
      <c r="F1306" s="25"/>
    </row>
    <row r="1307" spans="6:6" x14ac:dyDescent="0.2">
      <c r="F1307" s="25"/>
    </row>
    <row r="1308" spans="6:6" x14ac:dyDescent="0.2">
      <c r="F1308" s="25"/>
    </row>
    <row r="1309" spans="6:6" x14ac:dyDescent="0.2">
      <c r="F1309" s="25"/>
    </row>
    <row r="1310" spans="6:6" x14ac:dyDescent="0.2">
      <c r="F1310" s="25"/>
    </row>
    <row r="1311" spans="6:6" x14ac:dyDescent="0.2">
      <c r="F1311" s="25"/>
    </row>
    <row r="1312" spans="6:6" x14ac:dyDescent="0.2">
      <c r="F1312" s="25"/>
    </row>
    <row r="1313" spans="6:6" x14ac:dyDescent="0.2">
      <c r="F1313" s="25"/>
    </row>
    <row r="1314" spans="6:6" x14ac:dyDescent="0.2">
      <c r="F1314" s="25"/>
    </row>
    <row r="1315" spans="6:6" x14ac:dyDescent="0.2">
      <c r="F1315" s="25"/>
    </row>
    <row r="1316" spans="6:6" x14ac:dyDescent="0.2">
      <c r="F1316" s="25"/>
    </row>
    <row r="1317" spans="6:6" x14ac:dyDescent="0.2">
      <c r="F1317" s="25"/>
    </row>
    <row r="1318" spans="6:6" x14ac:dyDescent="0.2">
      <c r="F1318" s="25"/>
    </row>
    <row r="1319" spans="6:6" x14ac:dyDescent="0.2">
      <c r="F1319" s="25"/>
    </row>
    <row r="1320" spans="6:6" x14ac:dyDescent="0.2">
      <c r="F1320" s="25"/>
    </row>
    <row r="1321" spans="6:6" x14ac:dyDescent="0.2">
      <c r="F1321" s="25"/>
    </row>
    <row r="1322" spans="6:6" x14ac:dyDescent="0.2">
      <c r="F1322" s="25"/>
    </row>
    <row r="1323" spans="6:6" x14ac:dyDescent="0.2">
      <c r="F1323" s="25"/>
    </row>
    <row r="1324" spans="6:6" x14ac:dyDescent="0.2">
      <c r="F1324" s="25"/>
    </row>
    <row r="1325" spans="6:6" x14ac:dyDescent="0.2">
      <c r="F1325" s="25"/>
    </row>
    <row r="1326" spans="6:6" x14ac:dyDescent="0.2">
      <c r="F1326" s="25"/>
    </row>
    <row r="1327" spans="6:6" x14ac:dyDescent="0.2">
      <c r="F1327" s="25"/>
    </row>
    <row r="1328" spans="6:6" x14ac:dyDescent="0.2">
      <c r="F1328" s="25"/>
    </row>
    <row r="1329" spans="6:6" x14ac:dyDescent="0.2">
      <c r="F1329" s="25"/>
    </row>
    <row r="1330" spans="6:6" x14ac:dyDescent="0.2">
      <c r="F1330" s="25"/>
    </row>
    <row r="1331" spans="6:6" x14ac:dyDescent="0.2">
      <c r="F1331" s="25"/>
    </row>
    <row r="1332" spans="6:6" x14ac:dyDescent="0.2">
      <c r="F1332" s="25"/>
    </row>
    <row r="1333" spans="6:6" x14ac:dyDescent="0.2">
      <c r="F1333" s="25"/>
    </row>
    <row r="1334" spans="6:6" x14ac:dyDescent="0.2">
      <c r="F1334" s="25"/>
    </row>
    <row r="1335" spans="6:6" x14ac:dyDescent="0.2">
      <c r="F1335" s="25"/>
    </row>
    <row r="1336" spans="6:6" x14ac:dyDescent="0.2">
      <c r="F1336" s="25"/>
    </row>
    <row r="1337" spans="6:6" x14ac:dyDescent="0.2">
      <c r="F1337" s="25"/>
    </row>
    <row r="1338" spans="6:6" x14ac:dyDescent="0.2">
      <c r="F1338" s="25"/>
    </row>
    <row r="1339" spans="6:6" x14ac:dyDescent="0.2">
      <c r="F1339" s="25"/>
    </row>
    <row r="1340" spans="6:6" x14ac:dyDescent="0.2">
      <c r="F1340" s="25"/>
    </row>
    <row r="1341" spans="6:6" x14ac:dyDescent="0.2">
      <c r="F1341" s="25"/>
    </row>
    <row r="1342" spans="6:6" x14ac:dyDescent="0.2">
      <c r="F1342" s="25"/>
    </row>
    <row r="1343" spans="6:6" x14ac:dyDescent="0.2">
      <c r="F1343" s="25"/>
    </row>
    <row r="1344" spans="6:6" x14ac:dyDescent="0.2">
      <c r="F1344" s="25"/>
    </row>
    <row r="1345" spans="6:6" x14ac:dyDescent="0.2">
      <c r="F1345" s="25"/>
    </row>
    <row r="1346" spans="6:6" x14ac:dyDescent="0.2">
      <c r="F1346" s="25"/>
    </row>
    <row r="1347" spans="6:6" x14ac:dyDescent="0.2">
      <c r="F1347" s="25"/>
    </row>
    <row r="1348" spans="6:6" x14ac:dyDescent="0.2">
      <c r="F1348" s="25"/>
    </row>
    <row r="1349" spans="6:6" x14ac:dyDescent="0.2">
      <c r="F1349" s="25"/>
    </row>
    <row r="1350" spans="6:6" x14ac:dyDescent="0.2">
      <c r="F1350" s="25"/>
    </row>
    <row r="1351" spans="6:6" x14ac:dyDescent="0.2">
      <c r="F1351" s="25"/>
    </row>
    <row r="1352" spans="6:6" x14ac:dyDescent="0.2">
      <c r="F1352" s="25"/>
    </row>
    <row r="1353" spans="6:6" x14ac:dyDescent="0.2">
      <c r="F1353" s="25"/>
    </row>
    <row r="1354" spans="6:6" x14ac:dyDescent="0.2">
      <c r="F1354" s="25"/>
    </row>
    <row r="1355" spans="6:6" x14ac:dyDescent="0.2">
      <c r="F1355" s="25"/>
    </row>
    <row r="1356" spans="6:6" x14ac:dyDescent="0.2">
      <c r="F1356" s="25"/>
    </row>
    <row r="1357" spans="6:6" x14ac:dyDescent="0.2">
      <c r="F1357" s="25"/>
    </row>
    <row r="1358" spans="6:6" x14ac:dyDescent="0.2">
      <c r="F1358" s="25"/>
    </row>
    <row r="1359" spans="6:6" x14ac:dyDescent="0.2">
      <c r="F1359" s="25"/>
    </row>
    <row r="1360" spans="6:6" x14ac:dyDescent="0.2">
      <c r="F1360" s="25"/>
    </row>
    <row r="1361" spans="6:6" x14ac:dyDescent="0.2">
      <c r="F1361" s="25"/>
    </row>
    <row r="1362" spans="6:6" x14ac:dyDescent="0.2">
      <c r="F1362" s="25"/>
    </row>
    <row r="1363" spans="6:6" x14ac:dyDescent="0.2">
      <c r="F1363" s="25"/>
    </row>
    <row r="1364" spans="6:6" x14ac:dyDescent="0.2">
      <c r="F1364" s="25"/>
    </row>
    <row r="1365" spans="6:6" x14ac:dyDescent="0.2">
      <c r="F1365" s="25"/>
    </row>
    <row r="1366" spans="6:6" x14ac:dyDescent="0.2">
      <c r="F1366" s="25"/>
    </row>
    <row r="1367" spans="6:6" x14ac:dyDescent="0.2">
      <c r="F1367" s="25"/>
    </row>
    <row r="1368" spans="6:6" x14ac:dyDescent="0.2">
      <c r="F1368" s="25"/>
    </row>
    <row r="1369" spans="6:6" x14ac:dyDescent="0.2">
      <c r="F1369" s="25"/>
    </row>
    <row r="1370" spans="6:6" x14ac:dyDescent="0.2">
      <c r="F1370" s="25"/>
    </row>
    <row r="1371" spans="6:6" x14ac:dyDescent="0.2">
      <c r="F1371" s="25"/>
    </row>
    <row r="1372" spans="6:6" x14ac:dyDescent="0.2">
      <c r="F1372" s="25"/>
    </row>
    <row r="1373" spans="6:6" x14ac:dyDescent="0.2">
      <c r="F1373" s="25"/>
    </row>
    <row r="1374" spans="6:6" x14ac:dyDescent="0.2">
      <c r="F1374" s="25"/>
    </row>
    <row r="1375" spans="6:6" x14ac:dyDescent="0.2">
      <c r="F1375" s="25"/>
    </row>
    <row r="1376" spans="6:6" x14ac:dyDescent="0.2">
      <c r="F1376" s="25"/>
    </row>
    <row r="1377" spans="6:6" x14ac:dyDescent="0.2">
      <c r="F1377" s="25"/>
    </row>
    <row r="1378" spans="6:6" x14ac:dyDescent="0.2">
      <c r="F1378" s="25"/>
    </row>
    <row r="1379" spans="6:6" x14ac:dyDescent="0.2">
      <c r="F1379" s="25"/>
    </row>
    <row r="1380" spans="6:6" x14ac:dyDescent="0.2">
      <c r="F1380" s="25"/>
    </row>
    <row r="1381" spans="6:6" x14ac:dyDescent="0.2">
      <c r="F1381" s="25"/>
    </row>
    <row r="1382" spans="6:6" x14ac:dyDescent="0.2">
      <c r="F1382" s="25"/>
    </row>
    <row r="1383" spans="6:6" x14ac:dyDescent="0.2">
      <c r="F1383" s="25"/>
    </row>
    <row r="1384" spans="6:6" x14ac:dyDescent="0.2">
      <c r="F1384" s="25"/>
    </row>
    <row r="1385" spans="6:6" x14ac:dyDescent="0.2">
      <c r="F1385" s="25"/>
    </row>
    <row r="1386" spans="6:6" x14ac:dyDescent="0.2">
      <c r="F1386" s="25"/>
    </row>
    <row r="1387" spans="6:6" x14ac:dyDescent="0.2">
      <c r="F1387" s="25"/>
    </row>
    <row r="1388" spans="6:6" x14ac:dyDescent="0.2">
      <c r="F1388" s="25"/>
    </row>
    <row r="1389" spans="6:6" x14ac:dyDescent="0.2">
      <c r="F1389" s="25"/>
    </row>
    <row r="1390" spans="6:6" x14ac:dyDescent="0.2">
      <c r="F1390" s="25"/>
    </row>
    <row r="1391" spans="6:6" x14ac:dyDescent="0.2">
      <c r="F1391" s="25"/>
    </row>
    <row r="1392" spans="6:6" x14ac:dyDescent="0.2">
      <c r="F1392" s="25"/>
    </row>
    <row r="1393" spans="6:6" x14ac:dyDescent="0.2">
      <c r="F1393" s="25"/>
    </row>
    <row r="1394" spans="6:6" x14ac:dyDescent="0.2">
      <c r="F1394" s="25"/>
    </row>
    <row r="1395" spans="6:6" x14ac:dyDescent="0.2">
      <c r="F1395" s="25"/>
    </row>
    <row r="1396" spans="6:6" x14ac:dyDescent="0.2">
      <c r="F1396" s="25"/>
    </row>
    <row r="1397" spans="6:6" x14ac:dyDescent="0.2">
      <c r="F1397" s="25"/>
    </row>
    <row r="1398" spans="6:6" x14ac:dyDescent="0.2">
      <c r="F1398" s="25"/>
    </row>
    <row r="1399" spans="6:6" x14ac:dyDescent="0.2">
      <c r="F1399" s="25"/>
    </row>
    <row r="1400" spans="6:6" x14ac:dyDescent="0.2">
      <c r="F1400" s="25"/>
    </row>
    <row r="1401" spans="6:6" x14ac:dyDescent="0.2">
      <c r="F1401" s="25"/>
    </row>
    <row r="1402" spans="6:6" x14ac:dyDescent="0.2">
      <c r="F1402" s="25"/>
    </row>
    <row r="1403" spans="6:6" x14ac:dyDescent="0.2">
      <c r="F1403" s="25"/>
    </row>
    <row r="1404" spans="6:6" x14ac:dyDescent="0.2">
      <c r="F1404" s="25"/>
    </row>
    <row r="1405" spans="6:6" x14ac:dyDescent="0.2">
      <c r="F1405" s="25"/>
    </row>
    <row r="1406" spans="6:6" x14ac:dyDescent="0.2">
      <c r="F1406" s="25"/>
    </row>
    <row r="1407" spans="6:6" x14ac:dyDescent="0.2">
      <c r="F1407" s="25"/>
    </row>
    <row r="1408" spans="6:6" x14ac:dyDescent="0.2">
      <c r="F1408" s="25"/>
    </row>
    <row r="1409" spans="6:6" x14ac:dyDescent="0.2">
      <c r="F1409" s="25"/>
    </row>
    <row r="1410" spans="6:6" x14ac:dyDescent="0.2">
      <c r="F1410" s="25"/>
    </row>
    <row r="1411" spans="6:6" x14ac:dyDescent="0.2">
      <c r="F1411" s="25"/>
    </row>
    <row r="1412" spans="6:6" x14ac:dyDescent="0.2">
      <c r="F1412" s="25"/>
    </row>
    <row r="1413" spans="6:6" x14ac:dyDescent="0.2">
      <c r="F1413" s="25"/>
    </row>
    <row r="1414" spans="6:6" x14ac:dyDescent="0.2">
      <c r="F1414" s="25"/>
    </row>
    <row r="1415" spans="6:6" x14ac:dyDescent="0.2">
      <c r="F1415" s="25"/>
    </row>
    <row r="1416" spans="6:6" x14ac:dyDescent="0.2">
      <c r="F1416" s="25"/>
    </row>
    <row r="1417" spans="6:6" x14ac:dyDescent="0.2">
      <c r="F1417" s="25"/>
    </row>
    <row r="1418" spans="6:6" x14ac:dyDescent="0.2">
      <c r="F1418" s="25"/>
    </row>
    <row r="1419" spans="6:6" x14ac:dyDescent="0.2">
      <c r="F1419" s="25"/>
    </row>
    <row r="1420" spans="6:6" x14ac:dyDescent="0.2">
      <c r="F1420" s="25"/>
    </row>
    <row r="1421" spans="6:6" x14ac:dyDescent="0.2">
      <c r="F1421" s="25"/>
    </row>
    <row r="1422" spans="6:6" x14ac:dyDescent="0.2">
      <c r="F1422" s="25"/>
    </row>
    <row r="1423" spans="6:6" x14ac:dyDescent="0.2">
      <c r="F1423" s="25"/>
    </row>
    <row r="1424" spans="6:6" x14ac:dyDescent="0.2">
      <c r="F1424" s="25"/>
    </row>
    <row r="1425" spans="6:6" x14ac:dyDescent="0.2">
      <c r="F1425" s="25"/>
    </row>
    <row r="1426" spans="6:6" x14ac:dyDescent="0.2">
      <c r="F1426" s="25"/>
    </row>
    <row r="1427" spans="6:6" x14ac:dyDescent="0.2">
      <c r="F1427" s="25"/>
    </row>
    <row r="1428" spans="6:6" x14ac:dyDescent="0.2">
      <c r="F1428" s="25"/>
    </row>
    <row r="1429" spans="6:6" x14ac:dyDescent="0.2">
      <c r="F1429" s="25"/>
    </row>
    <row r="1430" spans="6:6" x14ac:dyDescent="0.2">
      <c r="F1430" s="25"/>
    </row>
    <row r="1431" spans="6:6" x14ac:dyDescent="0.2">
      <c r="F1431" s="25"/>
    </row>
    <row r="1432" spans="6:6" x14ac:dyDescent="0.2">
      <c r="F1432" s="25"/>
    </row>
    <row r="1433" spans="6:6" x14ac:dyDescent="0.2">
      <c r="F1433" s="25"/>
    </row>
    <row r="1434" spans="6:6" x14ac:dyDescent="0.2">
      <c r="F1434" s="25"/>
    </row>
    <row r="1435" spans="6:6" x14ac:dyDescent="0.2">
      <c r="F1435" s="25"/>
    </row>
    <row r="1436" spans="6:6" x14ac:dyDescent="0.2">
      <c r="F1436" s="25"/>
    </row>
    <row r="1437" spans="6:6" x14ac:dyDescent="0.2">
      <c r="F1437" s="25"/>
    </row>
    <row r="1438" spans="6:6" x14ac:dyDescent="0.2">
      <c r="F1438" s="25"/>
    </row>
    <row r="1439" spans="6:6" x14ac:dyDescent="0.2">
      <c r="F1439" s="25"/>
    </row>
    <row r="1440" spans="6:6" x14ac:dyDescent="0.2">
      <c r="F1440" s="25"/>
    </row>
    <row r="1441" spans="6:6" x14ac:dyDescent="0.2">
      <c r="F1441" s="25"/>
    </row>
    <row r="1442" spans="6:6" x14ac:dyDescent="0.2">
      <c r="F1442" s="25"/>
    </row>
    <row r="1443" spans="6:6" x14ac:dyDescent="0.2">
      <c r="F1443" s="25"/>
    </row>
    <row r="1444" spans="6:6" x14ac:dyDescent="0.2">
      <c r="F1444" s="25"/>
    </row>
    <row r="1445" spans="6:6" x14ac:dyDescent="0.2">
      <c r="F1445" s="25"/>
    </row>
    <row r="1446" spans="6:6" x14ac:dyDescent="0.2">
      <c r="F1446" s="25"/>
    </row>
    <row r="1447" spans="6:6" x14ac:dyDescent="0.2">
      <c r="F1447" s="25"/>
    </row>
    <row r="1448" spans="6:6" x14ac:dyDescent="0.2">
      <c r="F1448" s="25"/>
    </row>
    <row r="1449" spans="6:6" x14ac:dyDescent="0.2">
      <c r="F1449" s="25"/>
    </row>
    <row r="1450" spans="6:6" x14ac:dyDescent="0.2">
      <c r="F1450" s="25"/>
    </row>
    <row r="1451" spans="6:6" x14ac:dyDescent="0.2">
      <c r="F1451" s="25"/>
    </row>
    <row r="1452" spans="6:6" x14ac:dyDescent="0.2">
      <c r="F1452" s="25"/>
    </row>
    <row r="1453" spans="6:6" x14ac:dyDescent="0.2">
      <c r="F1453" s="25"/>
    </row>
    <row r="1454" spans="6:6" x14ac:dyDescent="0.2">
      <c r="F1454" s="25"/>
    </row>
    <row r="1455" spans="6:6" x14ac:dyDescent="0.2">
      <c r="F1455" s="25"/>
    </row>
    <row r="1456" spans="6:6" x14ac:dyDescent="0.2">
      <c r="F1456" s="25"/>
    </row>
    <row r="1457" spans="6:6" x14ac:dyDescent="0.2">
      <c r="F1457" s="25"/>
    </row>
    <row r="1458" spans="6:6" x14ac:dyDescent="0.2">
      <c r="F1458" s="25"/>
    </row>
    <row r="1459" spans="6:6" x14ac:dyDescent="0.2">
      <c r="F1459" s="25"/>
    </row>
    <row r="1460" spans="6:6" x14ac:dyDescent="0.2">
      <c r="F1460" s="25"/>
    </row>
    <row r="1461" spans="6:6" x14ac:dyDescent="0.2">
      <c r="F1461" s="25"/>
    </row>
    <row r="1462" spans="6:6" x14ac:dyDescent="0.2">
      <c r="F1462" s="25"/>
    </row>
    <row r="1463" spans="6:6" x14ac:dyDescent="0.2">
      <c r="F1463" s="25"/>
    </row>
    <row r="1464" spans="6:6" x14ac:dyDescent="0.2">
      <c r="F1464" s="25"/>
    </row>
    <row r="1465" spans="6:6" x14ac:dyDescent="0.2">
      <c r="F1465" s="25"/>
    </row>
    <row r="1466" spans="6:6" x14ac:dyDescent="0.2">
      <c r="F1466" s="25"/>
    </row>
    <row r="1467" spans="6:6" x14ac:dyDescent="0.2">
      <c r="F1467" s="25"/>
    </row>
    <row r="1468" spans="6:6" x14ac:dyDescent="0.2">
      <c r="F1468" s="25"/>
    </row>
    <row r="1469" spans="6:6" x14ac:dyDescent="0.2">
      <c r="F1469" s="25"/>
    </row>
    <row r="1470" spans="6:6" x14ac:dyDescent="0.2">
      <c r="F1470" s="25"/>
    </row>
    <row r="1471" spans="6:6" x14ac:dyDescent="0.2">
      <c r="F1471" s="25"/>
    </row>
    <row r="1472" spans="6:6" x14ac:dyDescent="0.2">
      <c r="F1472" s="25"/>
    </row>
    <row r="1473" spans="6:6" x14ac:dyDescent="0.2">
      <c r="F1473" s="25"/>
    </row>
    <row r="1474" spans="6:6" x14ac:dyDescent="0.2">
      <c r="F1474" s="25"/>
    </row>
    <row r="1475" spans="6:6" x14ac:dyDescent="0.2">
      <c r="F1475" s="25"/>
    </row>
    <row r="1476" spans="6:6" x14ac:dyDescent="0.2">
      <c r="F1476" s="25"/>
    </row>
    <row r="1477" spans="6:6" x14ac:dyDescent="0.2">
      <c r="F1477" s="25"/>
    </row>
    <row r="1478" spans="6:6" x14ac:dyDescent="0.2">
      <c r="F1478" s="25"/>
    </row>
    <row r="1479" spans="6:6" x14ac:dyDescent="0.2">
      <c r="F1479" s="25"/>
    </row>
    <row r="1480" spans="6:6" x14ac:dyDescent="0.2">
      <c r="F1480" s="25"/>
    </row>
    <row r="1481" spans="6:6" x14ac:dyDescent="0.2">
      <c r="F1481" s="25"/>
    </row>
    <row r="1482" spans="6:6" x14ac:dyDescent="0.2">
      <c r="F1482" s="25"/>
    </row>
    <row r="1483" spans="6:6" x14ac:dyDescent="0.2">
      <c r="F1483" s="25"/>
    </row>
    <row r="1484" spans="6:6" x14ac:dyDescent="0.2">
      <c r="F1484" s="25"/>
    </row>
    <row r="1485" spans="6:6" x14ac:dyDescent="0.2">
      <c r="F1485" s="25"/>
    </row>
    <row r="1486" spans="6:6" x14ac:dyDescent="0.2">
      <c r="F1486" s="25"/>
    </row>
    <row r="1487" spans="6:6" x14ac:dyDescent="0.2">
      <c r="F1487" s="25"/>
    </row>
    <row r="1488" spans="6:6" x14ac:dyDescent="0.2">
      <c r="F1488" s="25"/>
    </row>
    <row r="1489" spans="6:6" x14ac:dyDescent="0.2">
      <c r="F1489" s="25"/>
    </row>
    <row r="1490" spans="6:6" x14ac:dyDescent="0.2">
      <c r="F1490" s="25"/>
    </row>
    <row r="1491" spans="6:6" x14ac:dyDescent="0.2">
      <c r="F1491" s="25"/>
    </row>
    <row r="1492" spans="6:6" x14ac:dyDescent="0.2">
      <c r="F1492" s="25"/>
    </row>
    <row r="1493" spans="6:6" x14ac:dyDescent="0.2">
      <c r="F1493" s="25"/>
    </row>
    <row r="1494" spans="6:6" x14ac:dyDescent="0.2">
      <c r="F1494" s="25"/>
    </row>
    <row r="1495" spans="6:6" x14ac:dyDescent="0.2">
      <c r="F1495" s="25"/>
    </row>
    <row r="1496" spans="6:6" x14ac:dyDescent="0.2">
      <c r="F1496" s="25"/>
    </row>
    <row r="1497" spans="6:6" x14ac:dyDescent="0.2">
      <c r="F1497" s="25"/>
    </row>
    <row r="1498" spans="6:6" x14ac:dyDescent="0.2">
      <c r="F1498" s="25"/>
    </row>
    <row r="1499" spans="6:6" x14ac:dyDescent="0.2">
      <c r="F1499" s="25"/>
    </row>
    <row r="1500" spans="6:6" x14ac:dyDescent="0.2">
      <c r="F1500" s="25"/>
    </row>
    <row r="1501" spans="6:6" x14ac:dyDescent="0.2">
      <c r="F1501" s="25"/>
    </row>
    <row r="1502" spans="6:6" x14ac:dyDescent="0.2">
      <c r="F1502" s="25"/>
    </row>
    <row r="1503" spans="6:6" x14ac:dyDescent="0.2">
      <c r="F1503" s="25"/>
    </row>
    <row r="1504" spans="6:6" x14ac:dyDescent="0.2">
      <c r="F1504" s="25"/>
    </row>
    <row r="1505" spans="6:6" x14ac:dyDescent="0.2">
      <c r="F1505" s="25"/>
    </row>
    <row r="1506" spans="6:6" x14ac:dyDescent="0.2">
      <c r="F1506" s="25"/>
    </row>
    <row r="1507" spans="6:6" x14ac:dyDescent="0.2">
      <c r="F1507" s="25"/>
    </row>
    <row r="1508" spans="6:6" x14ac:dyDescent="0.2">
      <c r="F1508" s="25"/>
    </row>
    <row r="1509" spans="6:6" x14ac:dyDescent="0.2">
      <c r="F1509" s="25"/>
    </row>
    <row r="1510" spans="6:6" x14ac:dyDescent="0.2">
      <c r="F1510" s="25"/>
    </row>
    <row r="1511" spans="6:6" x14ac:dyDescent="0.2">
      <c r="F1511" s="25"/>
    </row>
    <row r="1512" spans="6:6" x14ac:dyDescent="0.2">
      <c r="F1512" s="25"/>
    </row>
    <row r="1513" spans="6:6" x14ac:dyDescent="0.2">
      <c r="F1513" s="25"/>
    </row>
    <row r="1514" spans="6:6" x14ac:dyDescent="0.2">
      <c r="F1514" s="25"/>
    </row>
    <row r="1515" spans="6:6" x14ac:dyDescent="0.2">
      <c r="F1515" s="25"/>
    </row>
    <row r="1516" spans="6:6" x14ac:dyDescent="0.2">
      <c r="F1516" s="25"/>
    </row>
    <row r="1517" spans="6:6" x14ac:dyDescent="0.2">
      <c r="F1517" s="25"/>
    </row>
    <row r="1518" spans="6:6" x14ac:dyDescent="0.2">
      <c r="F1518" s="25"/>
    </row>
    <row r="1519" spans="6:6" x14ac:dyDescent="0.2">
      <c r="F1519" s="25"/>
    </row>
    <row r="1520" spans="6:6" x14ac:dyDescent="0.2">
      <c r="F1520" s="25"/>
    </row>
    <row r="1521" spans="6:6" x14ac:dyDescent="0.2">
      <c r="F1521" s="25"/>
    </row>
    <row r="1522" spans="6:6" x14ac:dyDescent="0.2">
      <c r="F1522" s="25"/>
    </row>
    <row r="1523" spans="6:6" x14ac:dyDescent="0.2">
      <c r="F1523" s="25"/>
    </row>
    <row r="1524" spans="6:6" x14ac:dyDescent="0.2">
      <c r="F1524" s="25"/>
    </row>
    <row r="1525" spans="6:6" x14ac:dyDescent="0.2">
      <c r="F1525" s="25"/>
    </row>
    <row r="1526" spans="6:6" x14ac:dyDescent="0.2">
      <c r="F1526" s="25"/>
    </row>
    <row r="1527" spans="6:6" x14ac:dyDescent="0.2">
      <c r="F1527" s="25"/>
    </row>
    <row r="1528" spans="6:6" x14ac:dyDescent="0.2">
      <c r="F1528" s="25"/>
    </row>
    <row r="1529" spans="6:6" x14ac:dyDescent="0.2">
      <c r="F1529" s="25"/>
    </row>
    <row r="1530" spans="6:6" x14ac:dyDescent="0.2">
      <c r="F1530" s="25"/>
    </row>
    <row r="1531" spans="6:6" x14ac:dyDescent="0.2">
      <c r="F1531" s="25"/>
    </row>
    <row r="1532" spans="6:6" x14ac:dyDescent="0.2">
      <c r="F1532" s="25"/>
    </row>
    <row r="1533" spans="6:6" x14ac:dyDescent="0.2">
      <c r="F1533" s="25"/>
    </row>
    <row r="1534" spans="6:6" x14ac:dyDescent="0.2">
      <c r="F1534" s="25"/>
    </row>
    <row r="1535" spans="6:6" x14ac:dyDescent="0.2">
      <c r="F1535" s="25"/>
    </row>
    <row r="1536" spans="6:6" x14ac:dyDescent="0.2">
      <c r="F1536" s="25"/>
    </row>
    <row r="1537" spans="6:6" x14ac:dyDescent="0.2">
      <c r="F1537" s="25"/>
    </row>
    <row r="1538" spans="6:6" x14ac:dyDescent="0.2">
      <c r="F1538" s="25"/>
    </row>
    <row r="1539" spans="6:6" x14ac:dyDescent="0.2">
      <c r="F1539" s="25"/>
    </row>
    <row r="1540" spans="6:6" x14ac:dyDescent="0.2">
      <c r="F1540" s="25"/>
    </row>
    <row r="1541" spans="6:6" x14ac:dyDescent="0.2">
      <c r="F1541" s="25"/>
    </row>
    <row r="1542" spans="6:6" x14ac:dyDescent="0.2">
      <c r="F1542" s="25"/>
    </row>
    <row r="1543" spans="6:6" x14ac:dyDescent="0.2">
      <c r="F1543" s="25"/>
    </row>
    <row r="1544" spans="6:6" x14ac:dyDescent="0.2">
      <c r="F1544" s="25"/>
    </row>
    <row r="1545" spans="6:6" x14ac:dyDescent="0.2">
      <c r="F1545" s="25"/>
    </row>
    <row r="1546" spans="6:6" x14ac:dyDescent="0.2">
      <c r="F1546" s="25"/>
    </row>
    <row r="1547" spans="6:6" x14ac:dyDescent="0.2">
      <c r="F1547" s="25"/>
    </row>
    <row r="1548" spans="6:6" x14ac:dyDescent="0.2">
      <c r="F1548" s="25"/>
    </row>
    <row r="1549" spans="6:6" x14ac:dyDescent="0.2">
      <c r="F1549" s="25"/>
    </row>
    <row r="1550" spans="6:6" x14ac:dyDescent="0.2">
      <c r="F1550" s="25"/>
    </row>
    <row r="1551" spans="6:6" x14ac:dyDescent="0.2">
      <c r="F1551" s="25"/>
    </row>
    <row r="1552" spans="6:6" x14ac:dyDescent="0.2">
      <c r="F1552" s="25"/>
    </row>
    <row r="1553" spans="6:6" x14ac:dyDescent="0.2">
      <c r="F1553" s="25"/>
    </row>
    <row r="1554" spans="6:6" x14ac:dyDescent="0.2">
      <c r="F1554" s="25"/>
    </row>
    <row r="1555" spans="6:6" x14ac:dyDescent="0.2">
      <c r="F1555" s="25"/>
    </row>
    <row r="1556" spans="6:6" x14ac:dyDescent="0.2">
      <c r="F1556" s="25"/>
    </row>
    <row r="1557" spans="6:6" x14ac:dyDescent="0.2">
      <c r="F1557" s="25"/>
    </row>
    <row r="1558" spans="6:6" x14ac:dyDescent="0.2">
      <c r="F1558" s="25"/>
    </row>
    <row r="1559" spans="6:6" x14ac:dyDescent="0.2">
      <c r="F1559" s="25"/>
    </row>
    <row r="1560" spans="6:6" x14ac:dyDescent="0.2">
      <c r="F1560" s="25"/>
    </row>
    <row r="1561" spans="6:6" x14ac:dyDescent="0.2">
      <c r="F1561" s="25"/>
    </row>
    <row r="1562" spans="6:6" x14ac:dyDescent="0.2">
      <c r="F1562" s="25"/>
    </row>
    <row r="1563" spans="6:6" x14ac:dyDescent="0.2">
      <c r="F1563" s="25"/>
    </row>
    <row r="1564" spans="6:6" x14ac:dyDescent="0.2">
      <c r="F1564" s="25"/>
    </row>
    <row r="1565" spans="6:6" x14ac:dyDescent="0.2">
      <c r="F1565" s="25"/>
    </row>
    <row r="1566" spans="6:6" x14ac:dyDescent="0.2">
      <c r="F1566" s="25"/>
    </row>
    <row r="1567" spans="6:6" x14ac:dyDescent="0.2">
      <c r="F1567" s="25"/>
    </row>
    <row r="1568" spans="6:6" x14ac:dyDescent="0.2">
      <c r="F1568" s="25"/>
    </row>
    <row r="1569" spans="6:6" x14ac:dyDescent="0.2">
      <c r="F1569" s="25"/>
    </row>
    <row r="1570" spans="6:6" x14ac:dyDescent="0.2">
      <c r="F1570" s="25"/>
    </row>
    <row r="1571" spans="6:6" x14ac:dyDescent="0.2">
      <c r="F1571" s="25"/>
    </row>
    <row r="1572" spans="6:6" x14ac:dyDescent="0.2">
      <c r="F1572" s="25"/>
    </row>
    <row r="1573" spans="6:6" x14ac:dyDescent="0.2">
      <c r="F1573" s="25"/>
    </row>
    <row r="1574" spans="6:6" x14ac:dyDescent="0.2">
      <c r="F1574" s="25"/>
    </row>
    <row r="1575" spans="6:6" x14ac:dyDescent="0.2">
      <c r="F1575" s="25"/>
    </row>
    <row r="1576" spans="6:6" x14ac:dyDescent="0.2">
      <c r="F1576" s="25"/>
    </row>
    <row r="1577" spans="6:6" x14ac:dyDescent="0.2">
      <c r="F1577" s="25"/>
    </row>
    <row r="1578" spans="6:6" x14ac:dyDescent="0.2">
      <c r="F1578" s="25"/>
    </row>
    <row r="1579" spans="6:6" x14ac:dyDescent="0.2">
      <c r="F1579" s="25"/>
    </row>
    <row r="1580" spans="6:6" x14ac:dyDescent="0.2">
      <c r="F1580" s="25"/>
    </row>
    <row r="1581" spans="6:6" x14ac:dyDescent="0.2">
      <c r="F1581" s="25"/>
    </row>
    <row r="1582" spans="6:6" x14ac:dyDescent="0.2">
      <c r="F1582" s="25"/>
    </row>
    <row r="1583" spans="6:6" x14ac:dyDescent="0.2">
      <c r="F1583" s="25"/>
    </row>
    <row r="1584" spans="6:6" x14ac:dyDescent="0.2">
      <c r="F1584" s="25"/>
    </row>
    <row r="1585" spans="6:6" x14ac:dyDescent="0.2">
      <c r="F1585" s="25"/>
    </row>
    <row r="1586" spans="6:6" x14ac:dyDescent="0.2">
      <c r="F1586" s="25"/>
    </row>
    <row r="1587" spans="6:6" x14ac:dyDescent="0.2">
      <c r="F1587" s="25"/>
    </row>
    <row r="1588" spans="6:6" x14ac:dyDescent="0.2">
      <c r="F1588" s="25"/>
    </row>
    <row r="1589" spans="6:6" x14ac:dyDescent="0.2">
      <c r="F1589" s="25"/>
    </row>
    <row r="1590" spans="6:6" x14ac:dyDescent="0.2">
      <c r="F1590" s="25"/>
    </row>
    <row r="1591" spans="6:6" x14ac:dyDescent="0.2">
      <c r="F1591" s="25"/>
    </row>
    <row r="1592" spans="6:6" x14ac:dyDescent="0.2">
      <c r="F1592" s="25"/>
    </row>
    <row r="1593" spans="6:6" x14ac:dyDescent="0.2">
      <c r="F1593" s="25"/>
    </row>
    <row r="1594" spans="6:6" x14ac:dyDescent="0.2">
      <c r="F1594" s="25"/>
    </row>
    <row r="1595" spans="6:6" x14ac:dyDescent="0.2">
      <c r="F1595" s="25"/>
    </row>
    <row r="1596" spans="6:6" x14ac:dyDescent="0.2">
      <c r="F1596" s="25"/>
    </row>
    <row r="1597" spans="6:6" x14ac:dyDescent="0.2">
      <c r="F1597" s="25"/>
    </row>
    <row r="1598" spans="6:6" x14ac:dyDescent="0.2">
      <c r="F1598" s="25"/>
    </row>
    <row r="1599" spans="6:6" x14ac:dyDescent="0.2">
      <c r="F1599" s="25"/>
    </row>
    <row r="1600" spans="6:6" x14ac:dyDescent="0.2">
      <c r="F1600" s="25"/>
    </row>
    <row r="1601" spans="6:6" x14ac:dyDescent="0.2">
      <c r="F1601" s="25"/>
    </row>
    <row r="1602" spans="6:6" x14ac:dyDescent="0.2">
      <c r="F1602" s="25"/>
    </row>
    <row r="1603" spans="6:6" x14ac:dyDescent="0.2">
      <c r="F1603" s="25"/>
    </row>
    <row r="1604" spans="6:6" x14ac:dyDescent="0.2">
      <c r="F1604" s="25"/>
    </row>
    <row r="1605" spans="6:6" x14ac:dyDescent="0.2">
      <c r="F1605" s="25"/>
    </row>
    <row r="1606" spans="6:6" x14ac:dyDescent="0.2">
      <c r="F1606" s="25"/>
    </row>
    <row r="1607" spans="6:6" x14ac:dyDescent="0.2">
      <c r="F1607" s="25"/>
    </row>
    <row r="1608" spans="6:6" x14ac:dyDescent="0.2">
      <c r="F1608" s="25"/>
    </row>
    <row r="1609" spans="6:6" x14ac:dyDescent="0.2">
      <c r="F1609" s="25"/>
    </row>
    <row r="1610" spans="6:6" x14ac:dyDescent="0.2">
      <c r="F1610" s="25"/>
    </row>
    <row r="1611" spans="6:6" x14ac:dyDescent="0.2">
      <c r="F1611" s="25"/>
    </row>
    <row r="1612" spans="6:6" x14ac:dyDescent="0.2">
      <c r="F1612" s="25"/>
    </row>
    <row r="1613" spans="6:6" x14ac:dyDescent="0.2">
      <c r="F1613" s="25"/>
    </row>
    <row r="1614" spans="6:6" x14ac:dyDescent="0.2">
      <c r="F1614" s="25"/>
    </row>
    <row r="1615" spans="6:6" x14ac:dyDescent="0.2">
      <c r="F1615" s="25"/>
    </row>
    <row r="1616" spans="6:6" x14ac:dyDescent="0.2">
      <c r="F1616" s="25"/>
    </row>
    <row r="1617" spans="6:6" x14ac:dyDescent="0.2">
      <c r="F1617" s="25"/>
    </row>
    <row r="1618" spans="6:6" x14ac:dyDescent="0.2">
      <c r="F1618" s="25"/>
    </row>
    <row r="1619" spans="6:6" x14ac:dyDescent="0.2">
      <c r="F1619" s="25"/>
    </row>
    <row r="1620" spans="6:6" x14ac:dyDescent="0.2">
      <c r="F1620" s="25"/>
    </row>
    <row r="1621" spans="6:6" x14ac:dyDescent="0.2">
      <c r="F1621" s="25"/>
    </row>
    <row r="1622" spans="6:6" x14ac:dyDescent="0.2">
      <c r="F1622" s="25"/>
    </row>
    <row r="1623" spans="6:6" x14ac:dyDescent="0.2">
      <c r="F1623" s="25"/>
    </row>
    <row r="1624" spans="6:6" x14ac:dyDescent="0.2">
      <c r="F1624" s="25"/>
    </row>
    <row r="1625" spans="6:6" x14ac:dyDescent="0.2">
      <c r="F1625" s="25"/>
    </row>
    <row r="1626" spans="6:6" x14ac:dyDescent="0.2">
      <c r="F1626" s="25"/>
    </row>
    <row r="1627" spans="6:6" x14ac:dyDescent="0.2">
      <c r="F1627" s="25"/>
    </row>
    <row r="1628" spans="6:6" x14ac:dyDescent="0.2">
      <c r="F1628" s="25"/>
    </row>
    <row r="1629" spans="6:6" x14ac:dyDescent="0.2">
      <c r="F1629" s="25"/>
    </row>
    <row r="1630" spans="6:6" x14ac:dyDescent="0.2">
      <c r="F1630" s="25"/>
    </row>
    <row r="1631" spans="6:6" x14ac:dyDescent="0.2">
      <c r="F1631" s="25"/>
    </row>
    <row r="1632" spans="6:6" x14ac:dyDescent="0.2">
      <c r="F1632" s="25"/>
    </row>
    <row r="1633" spans="6:6" x14ac:dyDescent="0.2">
      <c r="F1633" s="25"/>
    </row>
    <row r="1634" spans="6:6" x14ac:dyDescent="0.2">
      <c r="F1634" s="25"/>
    </row>
    <row r="1635" spans="6:6" x14ac:dyDescent="0.2">
      <c r="F1635" s="25"/>
    </row>
    <row r="1636" spans="6:6" x14ac:dyDescent="0.2">
      <c r="F1636" s="25"/>
    </row>
    <row r="1637" spans="6:6" x14ac:dyDescent="0.2">
      <c r="F1637" s="25"/>
    </row>
    <row r="1638" spans="6:6" x14ac:dyDescent="0.2">
      <c r="F1638" s="25"/>
    </row>
    <row r="1639" spans="6:6" x14ac:dyDescent="0.2">
      <c r="F1639" s="25"/>
    </row>
    <row r="1640" spans="6:6" x14ac:dyDescent="0.2">
      <c r="F1640" s="25"/>
    </row>
    <row r="1641" spans="6:6" x14ac:dyDescent="0.2">
      <c r="F1641" s="25"/>
    </row>
    <row r="1642" spans="6:6" x14ac:dyDescent="0.2">
      <c r="F1642" s="25"/>
    </row>
    <row r="1643" spans="6:6" x14ac:dyDescent="0.2">
      <c r="F1643" s="25"/>
    </row>
    <row r="1644" spans="6:6" x14ac:dyDescent="0.2">
      <c r="F1644" s="25"/>
    </row>
    <row r="1645" spans="6:6" x14ac:dyDescent="0.2">
      <c r="F1645" s="25"/>
    </row>
    <row r="1646" spans="6:6" x14ac:dyDescent="0.2">
      <c r="F1646" s="25"/>
    </row>
    <row r="1647" spans="6:6" x14ac:dyDescent="0.2">
      <c r="F1647" s="25"/>
    </row>
    <row r="1648" spans="6:6" x14ac:dyDescent="0.2">
      <c r="F1648" s="25"/>
    </row>
    <row r="1649" spans="6:6" x14ac:dyDescent="0.2">
      <c r="F1649" s="25"/>
    </row>
    <row r="1650" spans="6:6" x14ac:dyDescent="0.2">
      <c r="F1650" s="25"/>
    </row>
    <row r="1651" spans="6:6" x14ac:dyDescent="0.2">
      <c r="F1651" s="25"/>
    </row>
    <row r="1652" spans="6:6" x14ac:dyDescent="0.2">
      <c r="F1652" s="25"/>
    </row>
    <row r="1653" spans="6:6" x14ac:dyDescent="0.2">
      <c r="F1653" s="25"/>
    </row>
    <row r="1654" spans="6:6" x14ac:dyDescent="0.2">
      <c r="F1654" s="25"/>
    </row>
    <row r="1655" spans="6:6" x14ac:dyDescent="0.2">
      <c r="F1655" s="25"/>
    </row>
    <row r="1656" spans="6:6" x14ac:dyDescent="0.2">
      <c r="F1656" s="25"/>
    </row>
    <row r="1657" spans="6:6" x14ac:dyDescent="0.2">
      <c r="F1657" s="25"/>
    </row>
    <row r="1658" spans="6:6" x14ac:dyDescent="0.2">
      <c r="F1658" s="25"/>
    </row>
    <row r="1659" spans="6:6" x14ac:dyDescent="0.2">
      <c r="F1659" s="25"/>
    </row>
    <row r="1660" spans="6:6" x14ac:dyDescent="0.2">
      <c r="F1660" s="25"/>
    </row>
    <row r="1661" spans="6:6" x14ac:dyDescent="0.2">
      <c r="F1661" s="25"/>
    </row>
    <row r="1662" spans="6:6" x14ac:dyDescent="0.2">
      <c r="F1662" s="25"/>
    </row>
    <row r="1663" spans="6:6" x14ac:dyDescent="0.2">
      <c r="F1663" s="25"/>
    </row>
    <row r="1664" spans="6:6" x14ac:dyDescent="0.2">
      <c r="F1664" s="25"/>
    </row>
    <row r="1665" spans="6:6" x14ac:dyDescent="0.2">
      <c r="F1665" s="25"/>
    </row>
    <row r="1666" spans="6:6" x14ac:dyDescent="0.2">
      <c r="F1666" s="25"/>
    </row>
    <row r="1667" spans="6:6" x14ac:dyDescent="0.2">
      <c r="F1667" s="25"/>
    </row>
    <row r="1668" spans="6:6" x14ac:dyDescent="0.2">
      <c r="F1668" s="25"/>
    </row>
    <row r="1669" spans="6:6" x14ac:dyDescent="0.2">
      <c r="F1669" s="25"/>
    </row>
    <row r="1670" spans="6:6" x14ac:dyDescent="0.2">
      <c r="F1670" s="25"/>
    </row>
    <row r="1671" spans="6:6" x14ac:dyDescent="0.2">
      <c r="F1671" s="25"/>
    </row>
    <row r="1672" spans="6:6" x14ac:dyDescent="0.2">
      <c r="F1672" s="25"/>
    </row>
    <row r="1673" spans="6:6" x14ac:dyDescent="0.2">
      <c r="F1673" s="25"/>
    </row>
    <row r="1674" spans="6:6" x14ac:dyDescent="0.2">
      <c r="F1674" s="25"/>
    </row>
    <row r="1675" spans="6:6" x14ac:dyDescent="0.2">
      <c r="F1675" s="25"/>
    </row>
    <row r="1676" spans="6:6" x14ac:dyDescent="0.2">
      <c r="F1676" s="25"/>
    </row>
    <row r="1677" spans="6:6" x14ac:dyDescent="0.2">
      <c r="F1677" s="25"/>
    </row>
    <row r="1678" spans="6:6" x14ac:dyDescent="0.2">
      <c r="F1678" s="25"/>
    </row>
    <row r="1679" spans="6:6" x14ac:dyDescent="0.2">
      <c r="F1679" s="25"/>
    </row>
    <row r="1680" spans="6:6" x14ac:dyDescent="0.2">
      <c r="F1680" s="25"/>
    </row>
    <row r="1681" spans="6:6" x14ac:dyDescent="0.2">
      <c r="F1681" s="25"/>
    </row>
    <row r="1682" spans="6:6" x14ac:dyDescent="0.2">
      <c r="F1682" s="25"/>
    </row>
    <row r="1683" spans="6:6" x14ac:dyDescent="0.2">
      <c r="F1683" s="25"/>
    </row>
    <row r="1684" spans="6:6" x14ac:dyDescent="0.2">
      <c r="F1684" s="25"/>
    </row>
    <row r="1685" spans="6:6" x14ac:dyDescent="0.2">
      <c r="F1685" s="25"/>
    </row>
    <row r="1686" spans="6:6" x14ac:dyDescent="0.2">
      <c r="F1686" s="25"/>
    </row>
    <row r="1687" spans="6:6" x14ac:dyDescent="0.2">
      <c r="F1687" s="25"/>
    </row>
    <row r="1688" spans="6:6" x14ac:dyDescent="0.2">
      <c r="F1688" s="25"/>
    </row>
    <row r="1689" spans="6:6" x14ac:dyDescent="0.2">
      <c r="F1689" s="25"/>
    </row>
    <row r="1690" spans="6:6" x14ac:dyDescent="0.2">
      <c r="F1690" s="25"/>
    </row>
    <row r="1691" spans="6:6" x14ac:dyDescent="0.2">
      <c r="F1691" s="25"/>
    </row>
    <row r="1692" spans="6:6" x14ac:dyDescent="0.2">
      <c r="F1692" s="25"/>
    </row>
    <row r="1693" spans="6:6" x14ac:dyDescent="0.2">
      <c r="F1693" s="25"/>
    </row>
    <row r="1694" spans="6:6" x14ac:dyDescent="0.2">
      <c r="F1694" s="25"/>
    </row>
    <row r="1695" spans="6:6" x14ac:dyDescent="0.2">
      <c r="F1695" s="25"/>
    </row>
    <row r="1696" spans="6:6" x14ac:dyDescent="0.2">
      <c r="F1696" s="25"/>
    </row>
    <row r="1697" spans="6:6" x14ac:dyDescent="0.2">
      <c r="F1697" s="25"/>
    </row>
    <row r="1698" spans="6:6" x14ac:dyDescent="0.2">
      <c r="F1698" s="25"/>
    </row>
    <row r="1699" spans="6:6" x14ac:dyDescent="0.2">
      <c r="F1699" s="25"/>
    </row>
    <row r="1700" spans="6:6" x14ac:dyDescent="0.2">
      <c r="F1700" s="25"/>
    </row>
    <row r="1701" spans="6:6" x14ac:dyDescent="0.2">
      <c r="F1701" s="25"/>
    </row>
    <row r="1702" spans="6:6" x14ac:dyDescent="0.2">
      <c r="F1702" s="25"/>
    </row>
    <row r="1703" spans="6:6" x14ac:dyDescent="0.2">
      <c r="F1703" s="25"/>
    </row>
    <row r="1704" spans="6:6" x14ac:dyDescent="0.2">
      <c r="F1704" s="25"/>
    </row>
    <row r="1705" spans="6:6" x14ac:dyDescent="0.2">
      <c r="F1705" s="25"/>
    </row>
    <row r="1706" spans="6:6" x14ac:dyDescent="0.2">
      <c r="F1706" s="25"/>
    </row>
    <row r="1707" spans="6:6" x14ac:dyDescent="0.2">
      <c r="F1707" s="25"/>
    </row>
    <row r="1708" spans="6:6" x14ac:dyDescent="0.2">
      <c r="F1708" s="25"/>
    </row>
    <row r="1709" spans="6:6" x14ac:dyDescent="0.2">
      <c r="F1709" s="25"/>
    </row>
    <row r="1710" spans="6:6" x14ac:dyDescent="0.2">
      <c r="F1710" s="25"/>
    </row>
    <row r="1711" spans="6:6" x14ac:dyDescent="0.2">
      <c r="F1711" s="25"/>
    </row>
    <row r="1712" spans="6:6" x14ac:dyDescent="0.2">
      <c r="F1712" s="25"/>
    </row>
    <row r="1713" spans="6:6" x14ac:dyDescent="0.2">
      <c r="F1713" s="25"/>
    </row>
    <row r="1714" spans="6:6" x14ac:dyDescent="0.2">
      <c r="F1714" s="25"/>
    </row>
    <row r="1715" spans="6:6" x14ac:dyDescent="0.2">
      <c r="F1715" s="25"/>
    </row>
    <row r="1716" spans="6:6" x14ac:dyDescent="0.2">
      <c r="F1716" s="25"/>
    </row>
    <row r="1717" spans="6:6" x14ac:dyDescent="0.2">
      <c r="F1717" s="25"/>
    </row>
    <row r="1718" spans="6:6" x14ac:dyDescent="0.2">
      <c r="F1718" s="25"/>
    </row>
    <row r="1719" spans="6:6" x14ac:dyDescent="0.2">
      <c r="F1719" s="25"/>
    </row>
    <row r="1720" spans="6:6" x14ac:dyDescent="0.2">
      <c r="F1720" s="25"/>
    </row>
    <row r="1721" spans="6:6" x14ac:dyDescent="0.2">
      <c r="F1721" s="25"/>
    </row>
    <row r="1722" spans="6:6" x14ac:dyDescent="0.2">
      <c r="F1722" s="25"/>
    </row>
    <row r="1723" spans="6:6" x14ac:dyDescent="0.2">
      <c r="F1723" s="25"/>
    </row>
    <row r="1724" spans="6:6" x14ac:dyDescent="0.2">
      <c r="F1724" s="25"/>
    </row>
    <row r="1725" spans="6:6" x14ac:dyDescent="0.2">
      <c r="F1725" s="25"/>
    </row>
    <row r="1726" spans="6:6" x14ac:dyDescent="0.2">
      <c r="F1726" s="25"/>
    </row>
    <row r="1727" spans="6:6" x14ac:dyDescent="0.2">
      <c r="F1727" s="25"/>
    </row>
    <row r="1728" spans="6:6" x14ac:dyDescent="0.2">
      <c r="F1728" s="25"/>
    </row>
    <row r="1729" spans="6:6" x14ac:dyDescent="0.2">
      <c r="F1729" s="25"/>
    </row>
    <row r="1730" spans="6:6" x14ac:dyDescent="0.2">
      <c r="F1730" s="25"/>
    </row>
    <row r="1731" spans="6:6" x14ac:dyDescent="0.2">
      <c r="F1731" s="25"/>
    </row>
    <row r="1732" spans="6:6" x14ac:dyDescent="0.2">
      <c r="F1732" s="25"/>
    </row>
    <row r="1733" spans="6:6" x14ac:dyDescent="0.2">
      <c r="F1733" s="25"/>
    </row>
    <row r="1734" spans="6:6" x14ac:dyDescent="0.2">
      <c r="F1734" s="25"/>
    </row>
    <row r="1735" spans="6:6" x14ac:dyDescent="0.2">
      <c r="F1735" s="25"/>
    </row>
    <row r="1736" spans="6:6" x14ac:dyDescent="0.2">
      <c r="F1736" s="25"/>
    </row>
    <row r="1737" spans="6:6" x14ac:dyDescent="0.2">
      <c r="F1737" s="25"/>
    </row>
    <row r="1738" spans="6:6" x14ac:dyDescent="0.2">
      <c r="F1738" s="25"/>
    </row>
    <row r="1739" spans="6:6" x14ac:dyDescent="0.2">
      <c r="F1739" s="25"/>
    </row>
    <row r="1740" spans="6:6" x14ac:dyDescent="0.2">
      <c r="F1740" s="25"/>
    </row>
    <row r="1741" spans="6:6" x14ac:dyDescent="0.2">
      <c r="F1741" s="25"/>
    </row>
    <row r="1742" spans="6:6" x14ac:dyDescent="0.2">
      <c r="F1742" s="25"/>
    </row>
    <row r="1743" spans="6:6" x14ac:dyDescent="0.2">
      <c r="F1743" s="25"/>
    </row>
    <row r="1744" spans="6:6" x14ac:dyDescent="0.2">
      <c r="F1744" s="25"/>
    </row>
    <row r="1745" spans="6:6" x14ac:dyDescent="0.2">
      <c r="F1745" s="25"/>
    </row>
    <row r="1746" spans="6:6" x14ac:dyDescent="0.2">
      <c r="F1746" s="25"/>
    </row>
    <row r="1747" spans="6:6" x14ac:dyDescent="0.2">
      <c r="F1747" s="25"/>
    </row>
    <row r="1748" spans="6:6" x14ac:dyDescent="0.2">
      <c r="F1748" s="25"/>
    </row>
    <row r="1749" spans="6:6" x14ac:dyDescent="0.2">
      <c r="F1749" s="25"/>
    </row>
    <row r="1750" spans="6:6" x14ac:dyDescent="0.2">
      <c r="F1750" s="25"/>
    </row>
    <row r="1751" spans="6:6" x14ac:dyDescent="0.2">
      <c r="F1751" s="25"/>
    </row>
    <row r="1752" spans="6:6" x14ac:dyDescent="0.2">
      <c r="F1752" s="25"/>
    </row>
    <row r="1753" spans="6:6" x14ac:dyDescent="0.2">
      <c r="F1753" s="25"/>
    </row>
    <row r="1754" spans="6:6" x14ac:dyDescent="0.2">
      <c r="F1754" s="25"/>
    </row>
    <row r="1755" spans="6:6" x14ac:dyDescent="0.2">
      <c r="F1755" s="25"/>
    </row>
    <row r="1756" spans="6:6" x14ac:dyDescent="0.2">
      <c r="F1756" s="25"/>
    </row>
    <row r="1757" spans="6:6" x14ac:dyDescent="0.2">
      <c r="F1757" s="25"/>
    </row>
    <row r="1758" spans="6:6" x14ac:dyDescent="0.2">
      <c r="F1758" s="25"/>
    </row>
    <row r="1759" spans="6:6" x14ac:dyDescent="0.2">
      <c r="F1759" s="25"/>
    </row>
    <row r="1760" spans="6:6" x14ac:dyDescent="0.2">
      <c r="F1760" s="25"/>
    </row>
    <row r="1761" spans="6:6" x14ac:dyDescent="0.2">
      <c r="F1761" s="25"/>
    </row>
    <row r="1762" spans="6:6" x14ac:dyDescent="0.2">
      <c r="F1762" s="25"/>
    </row>
    <row r="1763" spans="6:6" x14ac:dyDescent="0.2">
      <c r="F1763" s="25"/>
    </row>
    <row r="1764" spans="6:6" x14ac:dyDescent="0.2">
      <c r="F1764" s="25"/>
    </row>
    <row r="1765" spans="6:6" x14ac:dyDescent="0.2">
      <c r="F1765" s="25"/>
    </row>
    <row r="1766" spans="6:6" x14ac:dyDescent="0.2">
      <c r="F1766" s="25"/>
    </row>
    <row r="1767" spans="6:6" x14ac:dyDescent="0.2">
      <c r="F1767" s="25"/>
    </row>
    <row r="1768" spans="6:6" x14ac:dyDescent="0.2">
      <c r="F1768" s="25"/>
    </row>
    <row r="1769" spans="6:6" x14ac:dyDescent="0.2">
      <c r="F1769" s="25"/>
    </row>
    <row r="1770" spans="6:6" x14ac:dyDescent="0.2">
      <c r="F1770" s="25"/>
    </row>
    <row r="1771" spans="6:6" x14ac:dyDescent="0.2">
      <c r="F1771" s="25"/>
    </row>
    <row r="1772" spans="6:6" x14ac:dyDescent="0.2">
      <c r="F1772" s="25"/>
    </row>
    <row r="1773" spans="6:6" x14ac:dyDescent="0.2">
      <c r="F1773" s="25"/>
    </row>
    <row r="1774" spans="6:6" x14ac:dyDescent="0.2">
      <c r="F1774" s="25"/>
    </row>
    <row r="1775" spans="6:6" x14ac:dyDescent="0.2">
      <c r="F1775" s="25"/>
    </row>
    <row r="1776" spans="6:6" x14ac:dyDescent="0.2">
      <c r="F1776" s="25"/>
    </row>
    <row r="1777" spans="6:6" x14ac:dyDescent="0.2">
      <c r="F1777" s="25"/>
    </row>
    <row r="1778" spans="6:6" x14ac:dyDescent="0.2">
      <c r="F1778" s="25"/>
    </row>
    <row r="1779" spans="6:6" x14ac:dyDescent="0.2">
      <c r="F1779" s="25"/>
    </row>
    <row r="1780" spans="6:6" x14ac:dyDescent="0.2">
      <c r="F1780" s="25"/>
    </row>
    <row r="1781" spans="6:6" x14ac:dyDescent="0.2">
      <c r="F1781" s="25"/>
    </row>
    <row r="1782" spans="6:6" x14ac:dyDescent="0.2">
      <c r="F1782" s="25"/>
    </row>
    <row r="1783" spans="6:6" x14ac:dyDescent="0.2">
      <c r="F1783" s="25"/>
    </row>
    <row r="1784" spans="6:6" x14ac:dyDescent="0.2">
      <c r="F1784" s="25"/>
    </row>
    <row r="1785" spans="6:6" x14ac:dyDescent="0.2">
      <c r="F1785" s="25"/>
    </row>
    <row r="1786" spans="6:6" x14ac:dyDescent="0.2">
      <c r="F1786" s="25"/>
    </row>
    <row r="1787" spans="6:6" x14ac:dyDescent="0.2">
      <c r="F1787" s="25"/>
    </row>
    <row r="1788" spans="6:6" x14ac:dyDescent="0.2">
      <c r="F1788" s="25"/>
    </row>
    <row r="1789" spans="6:6" x14ac:dyDescent="0.2">
      <c r="F1789" s="25"/>
    </row>
    <row r="1790" spans="6:6" x14ac:dyDescent="0.2">
      <c r="F1790" s="25"/>
    </row>
    <row r="1791" spans="6:6" x14ac:dyDescent="0.2">
      <c r="F1791" s="25"/>
    </row>
    <row r="1792" spans="6:6" x14ac:dyDescent="0.2">
      <c r="F1792" s="25"/>
    </row>
    <row r="1793" spans="6:6" x14ac:dyDescent="0.2">
      <c r="F1793" s="25"/>
    </row>
    <row r="1794" spans="6:6" x14ac:dyDescent="0.2">
      <c r="F1794" s="25"/>
    </row>
    <row r="1795" spans="6:6" x14ac:dyDescent="0.2">
      <c r="F1795" s="25"/>
    </row>
    <row r="1796" spans="6:6" x14ac:dyDescent="0.2">
      <c r="F1796" s="25"/>
    </row>
    <row r="1797" spans="6:6" x14ac:dyDescent="0.2">
      <c r="F1797" s="25"/>
    </row>
    <row r="1798" spans="6:6" x14ac:dyDescent="0.2">
      <c r="F1798" s="25"/>
    </row>
    <row r="1799" spans="6:6" x14ac:dyDescent="0.2">
      <c r="F1799" s="25"/>
    </row>
    <row r="1800" spans="6:6" x14ac:dyDescent="0.2">
      <c r="F1800" s="25"/>
    </row>
    <row r="1801" spans="6:6" x14ac:dyDescent="0.2">
      <c r="F1801" s="25"/>
    </row>
    <row r="1802" spans="6:6" x14ac:dyDescent="0.2">
      <c r="F1802" s="25"/>
    </row>
    <row r="1803" spans="6:6" x14ac:dyDescent="0.2">
      <c r="F1803" s="25"/>
    </row>
    <row r="1804" spans="6:6" x14ac:dyDescent="0.2">
      <c r="F1804" s="25"/>
    </row>
    <row r="1805" spans="6:6" x14ac:dyDescent="0.2">
      <c r="F1805" s="25"/>
    </row>
    <row r="1806" spans="6:6" x14ac:dyDescent="0.2">
      <c r="F1806" s="25"/>
    </row>
    <row r="1807" spans="6:6" x14ac:dyDescent="0.2">
      <c r="F1807" s="25"/>
    </row>
    <row r="1808" spans="6:6" x14ac:dyDescent="0.2">
      <c r="F1808" s="25"/>
    </row>
    <row r="1809" spans="6:6" x14ac:dyDescent="0.2">
      <c r="F1809" s="25"/>
    </row>
    <row r="1810" spans="6:6" x14ac:dyDescent="0.2">
      <c r="F1810" s="25"/>
    </row>
    <row r="1811" spans="6:6" x14ac:dyDescent="0.2">
      <c r="F1811" s="25"/>
    </row>
    <row r="1812" spans="6:6" x14ac:dyDescent="0.2">
      <c r="F1812" s="25"/>
    </row>
    <row r="1813" spans="6:6" x14ac:dyDescent="0.2">
      <c r="F1813" s="25"/>
    </row>
    <row r="1814" spans="6:6" x14ac:dyDescent="0.2">
      <c r="F1814" s="25"/>
    </row>
    <row r="1815" spans="6:6" x14ac:dyDescent="0.2">
      <c r="F1815" s="25"/>
    </row>
    <row r="1816" spans="6:6" x14ac:dyDescent="0.2">
      <c r="F1816" s="25"/>
    </row>
    <row r="1817" spans="6:6" x14ac:dyDescent="0.2">
      <c r="F1817" s="25"/>
    </row>
    <row r="1818" spans="6:6" x14ac:dyDescent="0.2">
      <c r="F1818" s="25"/>
    </row>
    <row r="1819" spans="6:6" x14ac:dyDescent="0.2">
      <c r="F1819" s="25"/>
    </row>
    <row r="1820" spans="6:6" x14ac:dyDescent="0.2">
      <c r="F1820" s="25"/>
    </row>
    <row r="1821" spans="6:6" x14ac:dyDescent="0.2">
      <c r="F1821" s="25"/>
    </row>
    <row r="1822" spans="6:6" x14ac:dyDescent="0.2">
      <c r="F1822" s="25"/>
    </row>
    <row r="1823" spans="6:6" x14ac:dyDescent="0.2">
      <c r="F1823" s="25"/>
    </row>
    <row r="1824" spans="6:6" x14ac:dyDescent="0.2">
      <c r="F1824" s="25"/>
    </row>
    <row r="1825" spans="6:6" x14ac:dyDescent="0.2">
      <c r="F1825" s="25"/>
    </row>
    <row r="1826" spans="6:6" x14ac:dyDescent="0.2">
      <c r="F1826" s="25"/>
    </row>
    <row r="1827" spans="6:6" x14ac:dyDescent="0.2">
      <c r="F1827" s="25"/>
    </row>
    <row r="1828" spans="6:6" x14ac:dyDescent="0.2">
      <c r="F1828" s="25"/>
    </row>
    <row r="1829" spans="6:6" x14ac:dyDescent="0.2">
      <c r="F1829" s="25"/>
    </row>
    <row r="1830" spans="6:6" x14ac:dyDescent="0.2">
      <c r="F1830" s="25"/>
    </row>
    <row r="1831" spans="6:6" x14ac:dyDescent="0.2">
      <c r="F1831" s="25"/>
    </row>
    <row r="1832" spans="6:6" x14ac:dyDescent="0.2">
      <c r="F1832" s="25"/>
    </row>
    <row r="1833" spans="6:6" x14ac:dyDescent="0.2">
      <c r="F1833" s="25"/>
    </row>
    <row r="1834" spans="6:6" x14ac:dyDescent="0.2">
      <c r="F1834" s="25"/>
    </row>
    <row r="1835" spans="6:6" x14ac:dyDescent="0.2">
      <c r="F1835" s="25"/>
    </row>
    <row r="1836" spans="6:6" x14ac:dyDescent="0.2">
      <c r="F1836" s="25"/>
    </row>
    <row r="1837" spans="6:6" x14ac:dyDescent="0.2">
      <c r="F1837" s="25"/>
    </row>
    <row r="1838" spans="6:6" x14ac:dyDescent="0.2">
      <c r="F1838" s="25"/>
    </row>
    <row r="1839" spans="6:6" x14ac:dyDescent="0.2">
      <c r="F1839" s="25"/>
    </row>
    <row r="1840" spans="6:6" x14ac:dyDescent="0.2">
      <c r="F1840" s="25"/>
    </row>
    <row r="1841" spans="6:6" x14ac:dyDescent="0.2">
      <c r="F1841" s="25"/>
    </row>
    <row r="1842" spans="6:6" x14ac:dyDescent="0.2">
      <c r="F1842" s="25"/>
    </row>
    <row r="1843" spans="6:6" x14ac:dyDescent="0.2">
      <c r="F1843" s="25"/>
    </row>
    <row r="1844" spans="6:6" x14ac:dyDescent="0.2">
      <c r="F1844" s="25"/>
    </row>
    <row r="1845" spans="6:6" x14ac:dyDescent="0.2">
      <c r="F1845" s="25"/>
    </row>
    <row r="1846" spans="6:6" x14ac:dyDescent="0.2">
      <c r="F1846" s="25"/>
    </row>
    <row r="1847" spans="6:6" x14ac:dyDescent="0.2">
      <c r="F1847" s="25"/>
    </row>
    <row r="1848" spans="6:6" x14ac:dyDescent="0.2">
      <c r="F1848" s="25"/>
    </row>
    <row r="1849" spans="6:6" x14ac:dyDescent="0.2">
      <c r="F1849" s="25"/>
    </row>
    <row r="1850" spans="6:6" x14ac:dyDescent="0.2">
      <c r="F1850" s="25"/>
    </row>
    <row r="1851" spans="6:6" x14ac:dyDescent="0.2">
      <c r="F1851" s="25"/>
    </row>
    <row r="1852" spans="6:6" x14ac:dyDescent="0.2">
      <c r="F1852" s="25"/>
    </row>
    <row r="1853" spans="6:6" x14ac:dyDescent="0.2">
      <c r="F1853" s="25"/>
    </row>
    <row r="1854" spans="6:6" x14ac:dyDescent="0.2">
      <c r="F1854" s="25"/>
    </row>
    <row r="1855" spans="6:6" x14ac:dyDescent="0.2">
      <c r="F1855" s="25"/>
    </row>
    <row r="1856" spans="6:6" x14ac:dyDescent="0.2">
      <c r="F1856" s="25"/>
    </row>
    <row r="1857" spans="6:6" x14ac:dyDescent="0.2">
      <c r="F1857" s="25"/>
    </row>
    <row r="1858" spans="6:6" x14ac:dyDescent="0.2">
      <c r="F1858" s="25"/>
    </row>
    <row r="1859" spans="6:6" x14ac:dyDescent="0.2">
      <c r="F1859" s="25"/>
    </row>
    <row r="1860" spans="6:6" x14ac:dyDescent="0.2">
      <c r="F1860" s="25"/>
    </row>
    <row r="1861" spans="6:6" x14ac:dyDescent="0.2">
      <c r="F1861" s="25"/>
    </row>
    <row r="1862" spans="6:6" x14ac:dyDescent="0.2">
      <c r="F1862" s="25"/>
    </row>
    <row r="1863" spans="6:6" x14ac:dyDescent="0.2">
      <c r="F1863" s="25"/>
    </row>
    <row r="1864" spans="6:6" x14ac:dyDescent="0.2">
      <c r="F1864" s="25"/>
    </row>
    <row r="1865" spans="6:6" x14ac:dyDescent="0.2">
      <c r="F1865" s="25"/>
    </row>
    <row r="1866" spans="6:6" x14ac:dyDescent="0.2">
      <c r="F1866" s="25"/>
    </row>
    <row r="1867" spans="6:6" x14ac:dyDescent="0.2">
      <c r="F1867" s="25"/>
    </row>
    <row r="1868" spans="6:6" x14ac:dyDescent="0.2">
      <c r="F1868" s="25"/>
    </row>
    <row r="1869" spans="6:6" x14ac:dyDescent="0.2">
      <c r="F1869" s="25"/>
    </row>
    <row r="1870" spans="6:6" x14ac:dyDescent="0.2">
      <c r="F1870" s="25"/>
    </row>
    <row r="1871" spans="6:6" x14ac:dyDescent="0.2">
      <c r="F1871" s="25"/>
    </row>
    <row r="1872" spans="6:6" x14ac:dyDescent="0.2">
      <c r="F1872" s="25"/>
    </row>
    <row r="1873" spans="6:6" x14ac:dyDescent="0.2">
      <c r="F1873" s="25"/>
    </row>
    <row r="1874" spans="6:6" x14ac:dyDescent="0.2">
      <c r="F1874" s="25"/>
    </row>
    <row r="1875" spans="6:6" x14ac:dyDescent="0.2">
      <c r="F1875" s="25"/>
    </row>
    <row r="1876" spans="6:6" x14ac:dyDescent="0.2">
      <c r="F1876" s="25"/>
    </row>
    <row r="1877" spans="6:6" x14ac:dyDescent="0.2">
      <c r="F1877" s="25"/>
    </row>
    <row r="1878" spans="6:6" x14ac:dyDescent="0.2">
      <c r="F1878" s="25"/>
    </row>
    <row r="1879" spans="6:6" x14ac:dyDescent="0.2">
      <c r="F1879" s="25"/>
    </row>
    <row r="1880" spans="6:6" x14ac:dyDescent="0.2">
      <c r="F1880" s="25"/>
    </row>
    <row r="1881" spans="6:6" x14ac:dyDescent="0.2">
      <c r="F1881" s="25"/>
    </row>
    <row r="1882" spans="6:6" x14ac:dyDescent="0.2">
      <c r="F1882" s="25"/>
    </row>
    <row r="1883" spans="6:6" x14ac:dyDescent="0.2">
      <c r="F1883" s="25"/>
    </row>
    <row r="1884" spans="6:6" x14ac:dyDescent="0.2">
      <c r="F1884" s="25"/>
    </row>
    <row r="1885" spans="6:6" x14ac:dyDescent="0.2">
      <c r="F1885" s="25"/>
    </row>
    <row r="1886" spans="6:6" x14ac:dyDescent="0.2">
      <c r="F1886" s="25"/>
    </row>
    <row r="1887" spans="6:6" x14ac:dyDescent="0.2">
      <c r="F1887" s="25"/>
    </row>
    <row r="1888" spans="6:6" x14ac:dyDescent="0.2">
      <c r="F1888" s="25"/>
    </row>
    <row r="1889" spans="6:6" x14ac:dyDescent="0.2">
      <c r="F1889" s="25"/>
    </row>
    <row r="1890" spans="6:6" x14ac:dyDescent="0.2">
      <c r="F1890" s="25"/>
    </row>
    <row r="1891" spans="6:6" x14ac:dyDescent="0.2">
      <c r="F1891" s="25"/>
    </row>
    <row r="1892" spans="6:6" x14ac:dyDescent="0.2">
      <c r="F1892" s="25"/>
    </row>
    <row r="1893" spans="6:6" x14ac:dyDescent="0.2">
      <c r="F1893" s="25"/>
    </row>
    <row r="1894" spans="6:6" x14ac:dyDescent="0.2">
      <c r="F1894" s="25"/>
    </row>
    <row r="1895" spans="6:6" x14ac:dyDescent="0.2">
      <c r="F1895" s="25"/>
    </row>
    <row r="1896" spans="6:6" x14ac:dyDescent="0.2">
      <c r="F1896" s="25"/>
    </row>
    <row r="1897" spans="6:6" x14ac:dyDescent="0.2">
      <c r="F1897" s="25"/>
    </row>
    <row r="1898" spans="6:6" x14ac:dyDescent="0.2">
      <c r="F1898" s="25"/>
    </row>
    <row r="1899" spans="6:6" x14ac:dyDescent="0.2">
      <c r="F1899" s="25"/>
    </row>
    <row r="1900" spans="6:6" x14ac:dyDescent="0.2">
      <c r="F1900" s="25"/>
    </row>
    <row r="1901" spans="6:6" x14ac:dyDescent="0.2">
      <c r="F1901" s="25"/>
    </row>
    <row r="1902" spans="6:6" x14ac:dyDescent="0.2">
      <c r="F1902" s="25"/>
    </row>
    <row r="1903" spans="6:6" x14ac:dyDescent="0.2">
      <c r="F1903" s="25"/>
    </row>
    <row r="1904" spans="6:6" x14ac:dyDescent="0.2">
      <c r="F1904" s="25"/>
    </row>
    <row r="1905" spans="6:6" x14ac:dyDescent="0.2">
      <c r="F1905" s="25"/>
    </row>
    <row r="1906" spans="6:6" x14ac:dyDescent="0.2">
      <c r="F1906" s="25"/>
    </row>
    <row r="1907" spans="6:6" x14ac:dyDescent="0.2">
      <c r="F1907" s="25"/>
    </row>
    <row r="1908" spans="6:6" x14ac:dyDescent="0.2">
      <c r="F1908" s="25"/>
    </row>
    <row r="1909" spans="6:6" x14ac:dyDescent="0.2">
      <c r="F1909" s="25"/>
    </row>
    <row r="1910" spans="6:6" x14ac:dyDescent="0.2">
      <c r="F1910" s="25"/>
    </row>
    <row r="1911" spans="6:6" x14ac:dyDescent="0.2">
      <c r="F1911" s="25"/>
    </row>
    <row r="1912" spans="6:6" x14ac:dyDescent="0.2">
      <c r="F1912" s="25"/>
    </row>
    <row r="1913" spans="6:6" x14ac:dyDescent="0.2">
      <c r="F1913" s="25"/>
    </row>
    <row r="1914" spans="6:6" x14ac:dyDescent="0.2">
      <c r="F1914" s="25"/>
    </row>
    <row r="1915" spans="6:6" x14ac:dyDescent="0.2">
      <c r="F1915" s="25"/>
    </row>
    <row r="1916" spans="6:6" x14ac:dyDescent="0.2">
      <c r="F1916" s="25"/>
    </row>
    <row r="1917" spans="6:6" x14ac:dyDescent="0.2">
      <c r="F1917" s="25"/>
    </row>
    <row r="1918" spans="6:6" x14ac:dyDescent="0.2">
      <c r="F1918" s="25"/>
    </row>
    <row r="1919" spans="6:6" x14ac:dyDescent="0.2">
      <c r="F1919" s="25"/>
    </row>
    <row r="1920" spans="6:6" x14ac:dyDescent="0.2">
      <c r="F1920" s="25"/>
    </row>
    <row r="1921" spans="6:6" x14ac:dyDescent="0.2">
      <c r="F1921" s="25"/>
    </row>
    <row r="1922" spans="6:6" x14ac:dyDescent="0.2">
      <c r="F1922" s="25"/>
    </row>
    <row r="1923" spans="6:6" x14ac:dyDescent="0.2">
      <c r="F1923" s="25"/>
    </row>
    <row r="1924" spans="6:6" x14ac:dyDescent="0.2">
      <c r="F1924" s="25"/>
    </row>
    <row r="1925" spans="6:6" x14ac:dyDescent="0.2">
      <c r="F1925" s="25"/>
    </row>
    <row r="1926" spans="6:6" x14ac:dyDescent="0.2">
      <c r="F1926" s="25"/>
    </row>
    <row r="1927" spans="6:6" x14ac:dyDescent="0.2">
      <c r="F1927" s="25"/>
    </row>
    <row r="1928" spans="6:6" x14ac:dyDescent="0.2">
      <c r="F1928" s="25"/>
    </row>
    <row r="1929" spans="6:6" x14ac:dyDescent="0.2">
      <c r="F1929" s="25"/>
    </row>
    <row r="1930" spans="6:6" x14ac:dyDescent="0.2">
      <c r="F1930" s="25"/>
    </row>
    <row r="1931" spans="6:6" x14ac:dyDescent="0.2">
      <c r="F1931" s="25"/>
    </row>
    <row r="1932" spans="6:6" x14ac:dyDescent="0.2">
      <c r="F1932" s="25"/>
    </row>
    <row r="1933" spans="6:6" x14ac:dyDescent="0.2">
      <c r="F1933" s="25"/>
    </row>
    <row r="1934" spans="6:6" x14ac:dyDescent="0.2">
      <c r="F1934" s="25"/>
    </row>
    <row r="1935" spans="6:6" x14ac:dyDescent="0.2">
      <c r="F1935" s="25"/>
    </row>
    <row r="1936" spans="6:6" x14ac:dyDescent="0.2">
      <c r="F1936" s="25"/>
    </row>
    <row r="1937" spans="6:6" x14ac:dyDescent="0.2">
      <c r="F1937" s="25"/>
    </row>
    <row r="1938" spans="6:6" x14ac:dyDescent="0.2">
      <c r="F1938" s="25"/>
    </row>
    <row r="1939" spans="6:6" x14ac:dyDescent="0.2">
      <c r="F1939" s="25"/>
    </row>
    <row r="1940" spans="6:6" x14ac:dyDescent="0.2">
      <c r="F1940" s="25"/>
    </row>
    <row r="1941" spans="6:6" x14ac:dyDescent="0.2">
      <c r="F1941" s="25"/>
    </row>
    <row r="1942" spans="6:6" x14ac:dyDescent="0.2">
      <c r="F1942" s="25"/>
    </row>
    <row r="1943" spans="6:6" x14ac:dyDescent="0.2">
      <c r="F1943" s="25"/>
    </row>
    <row r="1944" spans="6:6" x14ac:dyDescent="0.2">
      <c r="F1944" s="25"/>
    </row>
    <row r="1945" spans="6:6" x14ac:dyDescent="0.2">
      <c r="F1945" s="25"/>
    </row>
    <row r="1946" spans="6:6" x14ac:dyDescent="0.2">
      <c r="F1946" s="25"/>
    </row>
    <row r="1947" spans="6:6" x14ac:dyDescent="0.2">
      <c r="F1947" s="25"/>
    </row>
    <row r="1948" spans="6:6" x14ac:dyDescent="0.2">
      <c r="F1948" s="25"/>
    </row>
    <row r="1949" spans="6:6" x14ac:dyDescent="0.2">
      <c r="F1949" s="25"/>
    </row>
    <row r="1950" spans="6:6" x14ac:dyDescent="0.2">
      <c r="F1950" s="25"/>
    </row>
    <row r="1951" spans="6:6" x14ac:dyDescent="0.2">
      <c r="F1951" s="25"/>
    </row>
    <row r="1952" spans="6:6" x14ac:dyDescent="0.2">
      <c r="F1952" s="25"/>
    </row>
    <row r="1953" spans="6:6" x14ac:dyDescent="0.2">
      <c r="F1953" s="25"/>
    </row>
    <row r="1954" spans="6:6" x14ac:dyDescent="0.2">
      <c r="F1954" s="25"/>
    </row>
    <row r="1955" spans="6:6" x14ac:dyDescent="0.2">
      <c r="F1955" s="25"/>
    </row>
    <row r="1956" spans="6:6" x14ac:dyDescent="0.2">
      <c r="F1956" s="25"/>
    </row>
    <row r="1957" spans="6:6" x14ac:dyDescent="0.2">
      <c r="F1957" s="25"/>
    </row>
    <row r="1958" spans="6:6" x14ac:dyDescent="0.2">
      <c r="F1958" s="25"/>
    </row>
    <row r="1959" spans="6:6" x14ac:dyDescent="0.2">
      <c r="F1959" s="25"/>
    </row>
    <row r="1960" spans="6:6" x14ac:dyDescent="0.2">
      <c r="F1960" s="25"/>
    </row>
    <row r="1961" spans="6:6" x14ac:dyDescent="0.2">
      <c r="F1961" s="25"/>
    </row>
    <row r="1962" spans="6:6" x14ac:dyDescent="0.2">
      <c r="F1962" s="25"/>
    </row>
    <row r="1963" spans="6:6" x14ac:dyDescent="0.2">
      <c r="F1963" s="25"/>
    </row>
    <row r="1964" spans="6:6" x14ac:dyDescent="0.2">
      <c r="F1964" s="25"/>
    </row>
    <row r="1965" spans="6:6" x14ac:dyDescent="0.2">
      <c r="F1965" s="25"/>
    </row>
    <row r="1966" spans="6:6" x14ac:dyDescent="0.2">
      <c r="F1966" s="25"/>
    </row>
    <row r="1967" spans="6:6" x14ac:dyDescent="0.2">
      <c r="F1967" s="25"/>
    </row>
    <row r="1968" spans="6:6" x14ac:dyDescent="0.2">
      <c r="F1968" s="25"/>
    </row>
    <row r="1969" spans="6:6" x14ac:dyDescent="0.2">
      <c r="F1969" s="25"/>
    </row>
    <row r="1970" spans="6:6" x14ac:dyDescent="0.2">
      <c r="F1970" s="25"/>
    </row>
    <row r="1971" spans="6:6" x14ac:dyDescent="0.2">
      <c r="F1971" s="25"/>
    </row>
    <row r="1972" spans="6:6" x14ac:dyDescent="0.2">
      <c r="F1972" s="25"/>
    </row>
    <row r="1973" spans="6:6" x14ac:dyDescent="0.2">
      <c r="F1973" s="25"/>
    </row>
    <row r="1974" spans="6:6" x14ac:dyDescent="0.2">
      <c r="F1974" s="25"/>
    </row>
    <row r="1975" spans="6:6" x14ac:dyDescent="0.2">
      <c r="F1975" s="25"/>
    </row>
    <row r="1976" spans="6:6" x14ac:dyDescent="0.2">
      <c r="F1976" s="25"/>
    </row>
    <row r="1977" spans="6:6" x14ac:dyDescent="0.2">
      <c r="F1977" s="25"/>
    </row>
    <row r="1978" spans="6:6" x14ac:dyDescent="0.2">
      <c r="F1978" s="25"/>
    </row>
    <row r="1979" spans="6:6" x14ac:dyDescent="0.2">
      <c r="F1979" s="25"/>
    </row>
    <row r="1980" spans="6:6" x14ac:dyDescent="0.2">
      <c r="F1980" s="25"/>
    </row>
    <row r="1981" spans="6:6" x14ac:dyDescent="0.2">
      <c r="F1981" s="25"/>
    </row>
    <row r="1982" spans="6:6" x14ac:dyDescent="0.2">
      <c r="F1982" s="25"/>
    </row>
    <row r="1983" spans="6:6" x14ac:dyDescent="0.2">
      <c r="F1983" s="25"/>
    </row>
    <row r="1984" spans="6:6" x14ac:dyDescent="0.2">
      <c r="F1984" s="25"/>
    </row>
    <row r="1985" spans="6:6" x14ac:dyDescent="0.2">
      <c r="F1985" s="25"/>
    </row>
    <row r="1986" spans="6:6" x14ac:dyDescent="0.2">
      <c r="F1986" s="25"/>
    </row>
    <row r="1987" spans="6:6" x14ac:dyDescent="0.2">
      <c r="F1987" s="25"/>
    </row>
    <row r="1988" spans="6:6" x14ac:dyDescent="0.2">
      <c r="F1988" s="25"/>
    </row>
    <row r="1989" spans="6:6" x14ac:dyDescent="0.2">
      <c r="F1989" s="25"/>
    </row>
    <row r="1990" spans="6:6" x14ac:dyDescent="0.2">
      <c r="F1990" s="25"/>
    </row>
    <row r="1991" spans="6:6" x14ac:dyDescent="0.2">
      <c r="F1991" s="25"/>
    </row>
    <row r="1992" spans="6:6" x14ac:dyDescent="0.2">
      <c r="F1992" s="25"/>
    </row>
    <row r="1993" spans="6:6" x14ac:dyDescent="0.2">
      <c r="F1993" s="25"/>
    </row>
    <row r="1994" spans="6:6" x14ac:dyDescent="0.2">
      <c r="F1994" s="25"/>
    </row>
    <row r="1995" spans="6:6" x14ac:dyDescent="0.2">
      <c r="F1995" s="25"/>
    </row>
    <row r="1996" spans="6:6" x14ac:dyDescent="0.2">
      <c r="F1996" s="25"/>
    </row>
    <row r="1997" spans="6:6" x14ac:dyDescent="0.2">
      <c r="F1997" s="25"/>
    </row>
    <row r="1998" spans="6:6" x14ac:dyDescent="0.2">
      <c r="F1998" s="25"/>
    </row>
    <row r="1999" spans="6:6" x14ac:dyDescent="0.2">
      <c r="F1999" s="25"/>
    </row>
    <row r="2000" spans="6:6" x14ac:dyDescent="0.2">
      <c r="F2000" s="25"/>
    </row>
    <row r="2001" spans="6:6" x14ac:dyDescent="0.2">
      <c r="F2001" s="25"/>
    </row>
    <row r="2002" spans="6:6" x14ac:dyDescent="0.2">
      <c r="F2002" s="25"/>
    </row>
    <row r="2003" spans="6:6" x14ac:dyDescent="0.2">
      <c r="F2003" s="25"/>
    </row>
    <row r="2004" spans="6:6" x14ac:dyDescent="0.2">
      <c r="F2004" s="25"/>
    </row>
    <row r="2005" spans="6:6" x14ac:dyDescent="0.2">
      <c r="F2005" s="25"/>
    </row>
    <row r="2006" spans="6:6" x14ac:dyDescent="0.2">
      <c r="F2006" s="25"/>
    </row>
    <row r="2007" spans="6:6" x14ac:dyDescent="0.2">
      <c r="F2007" s="25"/>
    </row>
    <row r="2008" spans="6:6" x14ac:dyDescent="0.2">
      <c r="F2008" s="25"/>
    </row>
    <row r="2009" spans="6:6" x14ac:dyDescent="0.2">
      <c r="F2009" s="25"/>
    </row>
    <row r="2010" spans="6:6" x14ac:dyDescent="0.2">
      <c r="F2010" s="25"/>
    </row>
    <row r="2011" spans="6:6" x14ac:dyDescent="0.2">
      <c r="F2011" s="25"/>
    </row>
    <row r="2012" spans="6:6" x14ac:dyDescent="0.2">
      <c r="F2012" s="25"/>
    </row>
    <row r="2013" spans="6:6" x14ac:dyDescent="0.2">
      <c r="F2013" s="25"/>
    </row>
    <row r="2014" spans="6:6" x14ac:dyDescent="0.2">
      <c r="F2014" s="25"/>
    </row>
    <row r="2015" spans="6:6" x14ac:dyDescent="0.2">
      <c r="F2015" s="25"/>
    </row>
    <row r="2016" spans="6:6" x14ac:dyDescent="0.2">
      <c r="F2016" s="25"/>
    </row>
    <row r="2017" spans="6:6" x14ac:dyDescent="0.2">
      <c r="F2017" s="25"/>
    </row>
    <row r="2018" spans="6:6" x14ac:dyDescent="0.2">
      <c r="F2018" s="25"/>
    </row>
    <row r="2019" spans="6:6" x14ac:dyDescent="0.2">
      <c r="F2019" s="25"/>
    </row>
    <row r="2020" spans="6:6" x14ac:dyDescent="0.2">
      <c r="F2020" s="25"/>
    </row>
    <row r="2021" spans="6:6" x14ac:dyDescent="0.2">
      <c r="F2021" s="25"/>
    </row>
    <row r="2022" spans="6:6" x14ac:dyDescent="0.2">
      <c r="F2022" s="25"/>
    </row>
    <row r="2023" spans="6:6" x14ac:dyDescent="0.2">
      <c r="F2023" s="25"/>
    </row>
    <row r="2024" spans="6:6" x14ac:dyDescent="0.2">
      <c r="F2024" s="25"/>
    </row>
    <row r="2025" spans="6:6" x14ac:dyDescent="0.2">
      <c r="F2025" s="25"/>
    </row>
    <row r="2026" spans="6:6" x14ac:dyDescent="0.2">
      <c r="F2026" s="25"/>
    </row>
    <row r="2027" spans="6:6" x14ac:dyDescent="0.2">
      <c r="F2027" s="25"/>
    </row>
    <row r="2028" spans="6:6" x14ac:dyDescent="0.2">
      <c r="F2028" s="25"/>
    </row>
    <row r="2029" spans="6:6" x14ac:dyDescent="0.2">
      <c r="F2029" s="25"/>
    </row>
    <row r="2030" spans="6:6" x14ac:dyDescent="0.2">
      <c r="F2030" s="25"/>
    </row>
    <row r="2031" spans="6:6" x14ac:dyDescent="0.2">
      <c r="F2031" s="25"/>
    </row>
    <row r="2032" spans="6:6" x14ac:dyDescent="0.2">
      <c r="F2032" s="25"/>
    </row>
    <row r="2033" spans="6:6" x14ac:dyDescent="0.2">
      <c r="F2033" s="25"/>
    </row>
    <row r="2034" spans="6:6" x14ac:dyDescent="0.2">
      <c r="F2034" s="25"/>
    </row>
    <row r="2035" spans="6:6" x14ac:dyDescent="0.2">
      <c r="F2035" s="25"/>
    </row>
    <row r="2036" spans="6:6" x14ac:dyDescent="0.2">
      <c r="F2036" s="25"/>
    </row>
    <row r="2037" spans="6:6" x14ac:dyDescent="0.2">
      <c r="F2037" s="25"/>
    </row>
    <row r="2038" spans="6:6" x14ac:dyDescent="0.2">
      <c r="F2038" s="25"/>
    </row>
    <row r="2039" spans="6:6" x14ac:dyDescent="0.2">
      <c r="F2039" s="25"/>
    </row>
    <row r="2040" spans="6:6" x14ac:dyDescent="0.2">
      <c r="F2040" s="25"/>
    </row>
    <row r="2041" spans="6:6" x14ac:dyDescent="0.2">
      <c r="F2041" s="25"/>
    </row>
    <row r="2042" spans="6:6" x14ac:dyDescent="0.2">
      <c r="F2042" s="25"/>
    </row>
    <row r="2043" spans="6:6" x14ac:dyDescent="0.2">
      <c r="F2043" s="25"/>
    </row>
    <row r="2044" spans="6:6" x14ac:dyDescent="0.2">
      <c r="F2044" s="25"/>
    </row>
    <row r="2045" spans="6:6" x14ac:dyDescent="0.2">
      <c r="F2045" s="25"/>
    </row>
    <row r="2046" spans="6:6" x14ac:dyDescent="0.2">
      <c r="F2046" s="25"/>
    </row>
    <row r="2047" spans="6:6" x14ac:dyDescent="0.2">
      <c r="F2047" s="25"/>
    </row>
    <row r="2048" spans="6:6" x14ac:dyDescent="0.2">
      <c r="F2048" s="25"/>
    </row>
    <row r="2049" spans="6:6" x14ac:dyDescent="0.2">
      <c r="F2049" s="25"/>
    </row>
    <row r="2050" spans="6:6" x14ac:dyDescent="0.2">
      <c r="F2050" s="25"/>
    </row>
    <row r="2051" spans="6:6" x14ac:dyDescent="0.2">
      <c r="F2051" s="25"/>
    </row>
    <row r="2052" spans="6:6" x14ac:dyDescent="0.2">
      <c r="F2052" s="25"/>
    </row>
    <row r="2053" spans="6:6" x14ac:dyDescent="0.2">
      <c r="F2053" s="25"/>
    </row>
    <row r="2054" spans="6:6" x14ac:dyDescent="0.2">
      <c r="F2054" s="25"/>
    </row>
    <row r="2055" spans="6:6" x14ac:dyDescent="0.2">
      <c r="F2055" s="25"/>
    </row>
    <row r="2056" spans="6:6" x14ac:dyDescent="0.2">
      <c r="F2056" s="25"/>
    </row>
    <row r="2057" spans="6:6" x14ac:dyDescent="0.2">
      <c r="F2057" s="25"/>
    </row>
    <row r="2058" spans="6:6" x14ac:dyDescent="0.2">
      <c r="F2058" s="25"/>
    </row>
    <row r="2059" spans="6:6" x14ac:dyDescent="0.2">
      <c r="F2059" s="25"/>
    </row>
    <row r="2060" spans="6:6" x14ac:dyDescent="0.2">
      <c r="F2060" s="25"/>
    </row>
    <row r="2061" spans="6:6" x14ac:dyDescent="0.2">
      <c r="F2061" s="25"/>
    </row>
    <row r="2062" spans="6:6" x14ac:dyDescent="0.2">
      <c r="F2062" s="25"/>
    </row>
    <row r="2063" spans="6:6" x14ac:dyDescent="0.2">
      <c r="F2063" s="25"/>
    </row>
    <row r="2064" spans="6:6" x14ac:dyDescent="0.2">
      <c r="F2064" s="25"/>
    </row>
    <row r="2065" spans="6:6" x14ac:dyDescent="0.2">
      <c r="F2065" s="25"/>
    </row>
    <row r="2066" spans="6:6" x14ac:dyDescent="0.2">
      <c r="F2066" s="25"/>
    </row>
    <row r="2067" spans="6:6" x14ac:dyDescent="0.2">
      <c r="F2067" s="25"/>
    </row>
    <row r="2068" spans="6:6" x14ac:dyDescent="0.2">
      <c r="F2068" s="25"/>
    </row>
    <row r="2069" spans="6:6" x14ac:dyDescent="0.2">
      <c r="F2069" s="25"/>
    </row>
    <row r="2070" spans="6:6" x14ac:dyDescent="0.2">
      <c r="F2070" s="25"/>
    </row>
    <row r="2071" spans="6:6" x14ac:dyDescent="0.2">
      <c r="F2071" s="25"/>
    </row>
    <row r="2072" spans="6:6" x14ac:dyDescent="0.2">
      <c r="F2072" s="25"/>
    </row>
    <row r="2073" spans="6:6" x14ac:dyDescent="0.2">
      <c r="F2073" s="25"/>
    </row>
    <row r="2074" spans="6:6" x14ac:dyDescent="0.2">
      <c r="F2074" s="25"/>
    </row>
    <row r="2075" spans="6:6" x14ac:dyDescent="0.2">
      <c r="F2075" s="25"/>
    </row>
    <row r="2076" spans="6:6" x14ac:dyDescent="0.2">
      <c r="F2076" s="25"/>
    </row>
    <row r="2077" spans="6:6" x14ac:dyDescent="0.2">
      <c r="F2077" s="25"/>
    </row>
    <row r="2078" spans="6:6" x14ac:dyDescent="0.2">
      <c r="F2078" s="25"/>
    </row>
    <row r="2079" spans="6:6" x14ac:dyDescent="0.2">
      <c r="F2079" s="25"/>
    </row>
    <row r="2080" spans="6:6" x14ac:dyDescent="0.2">
      <c r="F2080" s="25"/>
    </row>
    <row r="2081" spans="6:6" x14ac:dyDescent="0.2">
      <c r="F2081" s="25"/>
    </row>
    <row r="2082" spans="6:6" x14ac:dyDescent="0.2">
      <c r="F2082" s="25"/>
    </row>
    <row r="2083" spans="6:6" x14ac:dyDescent="0.2">
      <c r="F2083" s="25"/>
    </row>
    <row r="2084" spans="6:6" x14ac:dyDescent="0.2">
      <c r="F2084" s="25"/>
    </row>
    <row r="2085" spans="6:6" x14ac:dyDescent="0.2">
      <c r="F2085" s="25"/>
    </row>
    <row r="2086" spans="6:6" x14ac:dyDescent="0.2">
      <c r="F2086" s="25"/>
    </row>
    <row r="2087" spans="6:6" x14ac:dyDescent="0.2">
      <c r="F2087" s="25"/>
    </row>
    <row r="2088" spans="6:6" x14ac:dyDescent="0.2">
      <c r="F2088" s="25"/>
    </row>
    <row r="2089" spans="6:6" x14ac:dyDescent="0.2">
      <c r="F2089" s="25"/>
    </row>
    <row r="2090" spans="6:6" x14ac:dyDescent="0.2">
      <c r="F2090" s="25"/>
    </row>
    <row r="2091" spans="6:6" x14ac:dyDescent="0.2">
      <c r="F2091" s="25"/>
    </row>
    <row r="2092" spans="6:6" x14ac:dyDescent="0.2">
      <c r="F2092" s="25"/>
    </row>
    <row r="2093" spans="6:6" x14ac:dyDescent="0.2">
      <c r="F2093" s="25"/>
    </row>
    <row r="2094" spans="6:6" x14ac:dyDescent="0.2">
      <c r="F2094" s="25"/>
    </row>
    <row r="2095" spans="6:6" x14ac:dyDescent="0.2">
      <c r="F2095" s="25"/>
    </row>
    <row r="2096" spans="6:6" x14ac:dyDescent="0.2">
      <c r="F2096" s="25"/>
    </row>
    <row r="2097" spans="6:6" x14ac:dyDescent="0.2">
      <c r="F2097" s="25"/>
    </row>
    <row r="2098" spans="6:6" x14ac:dyDescent="0.2">
      <c r="F2098" s="25"/>
    </row>
    <row r="2099" spans="6:6" x14ac:dyDescent="0.2">
      <c r="F2099" s="25"/>
    </row>
    <row r="2100" spans="6:6" x14ac:dyDescent="0.2">
      <c r="F2100" s="25"/>
    </row>
    <row r="2101" spans="6:6" x14ac:dyDescent="0.2">
      <c r="F2101" s="25"/>
    </row>
    <row r="2102" spans="6:6" x14ac:dyDescent="0.2">
      <c r="F2102" s="25"/>
    </row>
    <row r="2103" spans="6:6" x14ac:dyDescent="0.2">
      <c r="F2103" s="25"/>
    </row>
    <row r="2104" spans="6:6" x14ac:dyDescent="0.2">
      <c r="F2104" s="25"/>
    </row>
    <row r="2105" spans="6:6" x14ac:dyDescent="0.2">
      <c r="F2105" s="25"/>
    </row>
  </sheetData>
  <mergeCells count="30">
    <mergeCell ref="A518:I518"/>
    <mergeCell ref="A1:C1"/>
    <mergeCell ref="A2:A3"/>
    <mergeCell ref="B2:B3"/>
    <mergeCell ref="C2:C3"/>
    <mergeCell ref="D2:D3"/>
    <mergeCell ref="F2:F3"/>
    <mergeCell ref="G2:H2"/>
    <mergeCell ref="D1:I1"/>
    <mergeCell ref="D7:E7"/>
    <mergeCell ref="D4:E4"/>
    <mergeCell ref="E2:E3"/>
    <mergeCell ref="D463:E463"/>
    <mergeCell ref="D292:E292"/>
    <mergeCell ref="A508:A509"/>
    <mergeCell ref="B508:D509"/>
    <mergeCell ref="E508:H508"/>
    <mergeCell ref="E509:G509"/>
    <mergeCell ref="H509:I509"/>
    <mergeCell ref="A511:A512"/>
    <mergeCell ref="B511:D512"/>
    <mergeCell ref="E511:H511"/>
    <mergeCell ref="E512:G512"/>
    <mergeCell ref="H512:I512"/>
    <mergeCell ref="H510:I510"/>
    <mergeCell ref="B513:H513"/>
    <mergeCell ref="A515:D516"/>
    <mergeCell ref="E515:H515"/>
    <mergeCell ref="E516:F516"/>
    <mergeCell ref="G516:I516"/>
  </mergeCells>
  <phoneticPr fontId="0" type="noConversion"/>
  <printOptions horizontalCentered="1" gridLines="1"/>
  <pageMargins left="0" right="0" top="0.19685039370078741" bottom="0.19685039370078741" header="0" footer="0"/>
  <pageSetup paperSize="9" scale="68" fitToHeight="0" pageOrder="overThenDown" orientation="landscape" horizontalDpi="4294967295" verticalDpi="4294967295" r:id="rId1"/>
  <headerFooter alignWithMargins="0">
    <oddFooter>&amp;R&amp;12&amp;P/&amp;N</oddFooter>
  </headerFooter>
  <rowBreaks count="62" manualBreakCount="62">
    <brk id="20" max="8" man="1"/>
    <brk id="29" max="8" man="1"/>
    <brk id="41" max="8" man="1"/>
    <brk id="49" max="8" man="1"/>
    <brk id="55" max="8" man="1"/>
    <brk id="63" max="8" man="1"/>
    <brk id="74" max="8" man="1"/>
    <brk id="92" max="8" man="1"/>
    <brk id="98" max="8" man="1"/>
    <brk id="104" max="8" man="1"/>
    <brk id="110" max="8" man="1"/>
    <brk id="130" max="8" man="1"/>
    <brk id="143" max="8" man="1"/>
    <brk id="150" max="8" man="1"/>
    <brk id="155" max="8" man="1"/>
    <brk id="161" max="8" man="1"/>
    <brk id="167" max="8" man="1"/>
    <brk id="179" max="8" man="1"/>
    <brk id="187" max="8" man="1"/>
    <brk id="192" max="8" man="1"/>
    <brk id="201" max="8" man="1"/>
    <brk id="212" max="8" man="1"/>
    <brk id="217" max="8" man="1"/>
    <brk id="228" max="8" man="1"/>
    <brk id="231" max="8" man="1"/>
    <brk id="237" max="8" man="1"/>
    <brk id="244" max="8" man="1"/>
    <brk id="249" max="8" man="1"/>
    <brk id="252" max="8" man="1"/>
    <brk id="255" max="8" man="1"/>
    <brk id="259" max="8" man="1"/>
    <brk id="267" max="8" man="1"/>
    <brk id="270" max="8" man="1"/>
    <brk id="275" max="8" man="1"/>
    <brk id="277" max="8" man="1"/>
    <brk id="281" max="8" man="1"/>
    <brk id="290" max="8" man="1"/>
    <brk id="304" max="8" man="1"/>
    <brk id="309" max="8" man="1"/>
    <brk id="326" max="8" man="1"/>
    <brk id="334" max="8" man="1"/>
    <brk id="341" max="8" man="1"/>
    <brk id="347" max="8" man="1"/>
    <brk id="354" max="8" man="1"/>
    <brk id="361" max="8" man="1"/>
    <brk id="377" max="8" man="1"/>
    <brk id="383" max="8" man="1"/>
    <brk id="388" max="8" man="1"/>
    <brk id="394" max="8" man="1"/>
    <brk id="399" max="8" man="1"/>
    <brk id="404" max="8" man="1"/>
    <brk id="409" max="8" man="1"/>
    <brk id="427" max="8" man="1"/>
    <brk id="436" max="8" man="1"/>
    <brk id="440" max="8" man="1"/>
    <brk id="443" max="8" man="1"/>
    <brk id="448" max="8" man="1"/>
    <brk id="453" max="8" man="1"/>
    <brk id="457" max="8" man="1"/>
    <brk id="465" max="8" man="1"/>
    <brk id="471" max="8" man="1"/>
    <brk id="475" max="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F7CE013E0CED94FA0EE000FBE2A97E2" ma:contentTypeVersion="0" ma:contentTypeDescription="Create a new document." ma:contentTypeScope="" ma:versionID="40551f43c1c24a9c9a4984b89f94f04e">
  <xsd:schema xmlns:xsd="http://www.w3.org/2001/XMLSchema" xmlns:xs="http://www.w3.org/2001/XMLSchema" xmlns:p="http://schemas.microsoft.com/office/2006/metadata/properties" targetNamespace="http://schemas.microsoft.com/office/2006/metadata/properties" ma:root="true" ma:fieldsID="d1a4657535420e85a420b55489e06565">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674D121-D513-40AD-BBCE-AD1A7D4C2348}"/>
</file>

<file path=customXml/itemProps2.xml><?xml version="1.0" encoding="utf-8"?>
<ds:datastoreItem xmlns:ds="http://schemas.openxmlformats.org/officeDocument/2006/customXml" ds:itemID="{91DB74FC-16F5-46EC-8759-9C78D1EC9EEF}"/>
</file>

<file path=customXml/itemProps3.xml><?xml version="1.0" encoding="utf-8"?>
<ds:datastoreItem xmlns:ds="http://schemas.openxmlformats.org/officeDocument/2006/customXml" ds:itemID="{695C14F7-D8AF-49D4-8B28-D32A1F06C05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2</vt:i4>
      </vt:variant>
    </vt:vector>
  </HeadingPairs>
  <TitlesOfParts>
    <vt:vector size="3" baseType="lpstr">
      <vt:lpstr>CM</vt:lpstr>
      <vt:lpstr>CM!Area_stampa</vt:lpstr>
      <vt:lpstr>CM!Titoli_stampa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sal 2</dc:title>
  <dc:subject>cantiere Vigne Nuove</dc:subject>
  <dc:creator>Paolo R. Ravasini</dc:creator>
  <cp:lastModifiedBy>Cardillo Stefano</cp:lastModifiedBy>
  <cp:lastPrinted>2016-05-03T09:32:20Z</cp:lastPrinted>
  <dcterms:created xsi:type="dcterms:W3CDTF">2001-07-16T11:31:51Z</dcterms:created>
  <dcterms:modified xsi:type="dcterms:W3CDTF">2016-05-03T09:32:32Z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0x010100DF7CE013E0CED94FA0EE000FBE2A97E2</vt:lpwstr>
  </property>
  <property fmtid="{D5CDD505-2E9C-101B-9397-08002B2CF9AE}" pid="3" name="xd_ProgID">
    <vt:lpwstr/>
  </property>
  <property fmtid="{D5CDD505-2E9C-101B-9397-08002B2CF9AE}" pid="4" name="Order">
    <vt:r8>633100</vt:r8>
  </property>
  <property fmtid="{D5CDD505-2E9C-101B-9397-08002B2CF9AE}" pid="5" name="TemplateUrl">
    <vt:lpwstr/>
  </property>
  <property fmtid="{D5CDD505-2E9C-101B-9397-08002B2CF9AE}" pid="6" name="_SourceUrl">
    <vt:lpwstr/>
  </property>
  <property fmtid="{D5CDD505-2E9C-101B-9397-08002B2CF9AE}" pid="7" name="_SharedFileIndex">
    <vt:lpwstr/>
  </property>
  <property fmtid="{D5CDD505-2E9C-101B-9397-08002B2CF9AE}" pid="8" name="xd_Signature">
    <vt:bool>false</vt:bool>
  </property>
</Properties>
</file>